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Додаток 1" sheetId="1" r:id="rId1"/>
    <sheet name="Додаток 2" sheetId="2" r:id="rId2"/>
    <sheet name="Лист3" sheetId="3" r:id="rId3"/>
  </sheets>
  <definedNames>
    <definedName name="_xlnm.Print_Area" localSheetId="0">'Додаток 1'!$A$1:$M$116</definedName>
    <definedName name="_xlnm.Print_Area" localSheetId="1">'Додаток 2'!$A$1:$L$93</definedName>
  </definedNames>
  <calcPr calcId="124519"/>
</workbook>
</file>

<file path=xl/calcChain.xml><?xml version="1.0" encoding="utf-8"?>
<calcChain xmlns="http://schemas.openxmlformats.org/spreadsheetml/2006/main">
  <c r="H112" i="1"/>
  <c r="H100"/>
  <c r="H92"/>
  <c r="G112" l="1"/>
  <c r="G92" l="1"/>
  <c r="G100"/>
  <c r="H26" i="2" l="1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25"/>
  <c r="F100" i="1"/>
  <c r="F97"/>
  <c r="F112" l="1"/>
</calcChain>
</file>

<file path=xl/sharedStrings.xml><?xml version="1.0" encoding="utf-8"?>
<sst xmlns="http://schemas.openxmlformats.org/spreadsheetml/2006/main" count="426" uniqueCount="247">
  <si>
    <t>Перелік заходів програми</t>
  </si>
  <si>
    <t>Строк виконання</t>
  </si>
  <si>
    <t>Відповідальні виконавці</t>
  </si>
  <si>
    <t>Джерела фінансування</t>
  </si>
  <si>
    <t>Орієнтовні обсяги фінансування, тис. грн.</t>
  </si>
  <si>
    <t>Очікуваний результат</t>
  </si>
  <si>
    <t>І</t>
  </si>
  <si>
    <t>Модернізація та технічне переоснащення закладів культури</t>
  </si>
  <si>
    <t>Проведення капітальних ремонтів приміщеннь, будівель, систем опалення закладів культури</t>
  </si>
  <si>
    <t>2021-2025</t>
  </si>
  <si>
    <t>КЗ "Саратський СБК", КЗ "Саратська селищна публічна бібліотека",  КЗ "Саратська ДМШ", КЗ "Зорянський СБК", КЗ "Михайлівський СБК", КЗ Новоселівський СБК"</t>
  </si>
  <si>
    <t>Створення необхідних умов для належного утримання обєктів культури</t>
  </si>
  <si>
    <t>Проведення поточних ремонтів приміщеннь, будівель та систем опалення закладів культури</t>
  </si>
  <si>
    <t>КЗ "Саратський СБК",      КЗ "Саратська селищна публічна бібліотека",  КЗ "Саратська ДМШ", КЗ "Зорянський СБК", КЗ "Михайлівський СБК", КЗ Новоселівський СБК"</t>
  </si>
  <si>
    <t xml:space="preserve">Покращення матеріально-технічного забезпечення діяльності закладів культури і мистецтв  </t>
  </si>
  <si>
    <t>1.4.</t>
  </si>
  <si>
    <t>Придбання программного забезпечення</t>
  </si>
  <si>
    <t>Придбання программного забезпечення для відділу культури і туризму для обслуговування закладів культури</t>
  </si>
  <si>
    <t>Всього за напрямком:</t>
  </si>
  <si>
    <t>Проведення культурно-мистецьких та просвітницьких заходів щодо відзначення: державних свят, професійних свят, знаменних та пам’ятних дат з історії України, культурно-просвітницьких акцій, спрямованих на формування  поваги до культури, історії, мови українського народу</t>
  </si>
  <si>
    <t>відділ культури і туризму</t>
  </si>
  <si>
    <t>Формування проявів патріотичних почуттів, гуманізму,формування системи  духовних  цінностей, вихованню патріотизму, поваги до до державної влади, державних символів, до традицій української держави, видатних особистостей України.</t>
  </si>
  <si>
    <t>Поповнення бібліотечних фондів виданнями українською мовою та мовами національних меншин.</t>
  </si>
  <si>
    <t>КЗ "Саратська селищна публічна бібліотека"</t>
  </si>
  <si>
    <t>Оновлення документальних інформаційних ресурсів бібліотек та іх збереження, збільшення освітнього рівня населення, популяризація української книги.</t>
  </si>
  <si>
    <t>3.2.</t>
  </si>
  <si>
    <t>Підтримка книговидання в Саратській територіальній громаді</t>
  </si>
  <si>
    <t>Підтримка участі кращих аматорських колективів та солістів- виконавців у обласних, Всеукраїнських та міжнародних культурно-мистецьких акціях, фестивалях та конкурсах</t>
  </si>
  <si>
    <t>Розширення кульутрного діалогу та культурно-мистецьких відносин, виведення смт.Сарата на рівень фестивального центру області, підвищення іміджевої привабливості.</t>
  </si>
  <si>
    <t>Проведення  регіональних фестивалів,  спрямованих на розвиток аматорського мистецтва в громаді</t>
  </si>
  <si>
    <t>Участь кращих виконавців та колективів у всеукраїнських, обласних фестивалях та конкурсах  серед учнів шкіл естетичного виховання</t>
  </si>
  <si>
    <t>Заходи щодо збереження мережі навчальних закладів естетичного спрямування (музичних шкіл), формування культурно-освітнього рівня молоді</t>
  </si>
  <si>
    <t>Придбання для навчальних закладів художньо-естетичного спрямування (музичних  шкіл) музичних інструментів, технічного та комп'ютерного обладнання,  посібників, музичної літератури тощо.</t>
  </si>
  <si>
    <t>КЗ "Саратська ДМШ"</t>
  </si>
  <si>
    <t>РАЗОМ ЗА ПРОГРАМОЮ :</t>
  </si>
  <si>
    <t>1.5</t>
  </si>
  <si>
    <t xml:space="preserve">Нова редакція додатку 2 до "Програми розвитку культури і туризму Саратської територіальної громади на 2021-2025 роки"
Перелік напрямів діяльності та заходів "Програми розвитку культури і туризму Саратської територіальної громади на 2021-2025 роки"
</t>
  </si>
  <si>
    <t xml:space="preserve">Всього за напрямком:  </t>
  </si>
  <si>
    <t xml:space="preserve">ІІ Культурно-мистецькі та творчі заходи </t>
  </si>
  <si>
    <t>ІІІ Забезпечення розвитку бібліотечної справи в громаді</t>
  </si>
  <si>
    <t>ІV Підтримка аматорського мистецтва в громаді</t>
  </si>
  <si>
    <t xml:space="preserve">V Естетичне виховання молоді, підтримка  закладів  мистецької освіти  </t>
  </si>
  <si>
    <t xml:space="preserve">Додаток 2 
до рішення Саратської селищної ради
від __  грудня 2021 року                                                                                                                                             № ___ -VIІІ
</t>
  </si>
  <si>
    <t xml:space="preserve">Нова редакція додатку 3 до "Програми розвитку культури і туризму Саратської територіальної громади на 2021-2025 роки"
Кошторис витрат на виконання "Програми розвитку культури і туризму Саратської територіальної громади на 2021-2025 роки" з проведення культурно-мистецьких та творчих заходів на 2021 рік:
</t>
  </si>
  <si>
    <t xml:space="preserve">Всього </t>
  </si>
  <si>
    <t>№ з/п</t>
  </si>
  <si>
    <t>І Модернізація та технічне переоснащення закладів культури</t>
  </si>
  <si>
    <t>Забезпечення закладів культури обладнанням  та предметами довгострокового використання: новим технічним обладнанням, сучасною музичною, освітлювальною апаратурою, комп'ютерною технікою, комплектами костюмів та комплектами меблів.</t>
  </si>
  <si>
    <t>Відділ культури і туризму ,</t>
  </si>
  <si>
    <t>КЗ "Саратський СБК",</t>
  </si>
  <si>
    <t>КЗ "Саратська селищна публічна бібліотека",  КЗ "Саратська ДМШ", КЗ "Зорянський СБК", КЗ "Михайлівський СБК", КЗ Новоселівський СБК"</t>
  </si>
  <si>
    <t>Придбання ноутбука та оргтехніки для Світлодолинського СБК</t>
  </si>
  <si>
    <t>КЗ "Саратський СБК"</t>
  </si>
  <si>
    <t>Придбання програмного забезпечення для відділу культури для обслуговування закладів культури</t>
  </si>
  <si>
    <t>1.4</t>
  </si>
  <si>
    <t>ІІ Культурно-мистецькі та творчі заходи</t>
  </si>
  <si>
    <t>Відзначення Дня Соборності України</t>
  </si>
  <si>
    <t>Відзначення Дня вшанування учасників бойових дій на території інших держав (Афганістан)</t>
  </si>
  <si>
    <t>Відзначення дня Небесної сотні</t>
  </si>
  <si>
    <t>2.1.4.</t>
  </si>
  <si>
    <t>Відзначення Міжнародного жіночого дня</t>
  </si>
  <si>
    <t>2.1.5.</t>
  </si>
  <si>
    <t>Відзначення річниці від Дня народження Т.Шевченко</t>
  </si>
  <si>
    <t>2.1.6.</t>
  </si>
  <si>
    <t>Відзначення дня заснування селища Сарата</t>
  </si>
  <si>
    <t>2.1.7.</t>
  </si>
  <si>
    <t>Відзначення Дня Перемоги та Дня примирення</t>
  </si>
  <si>
    <t>2.1.8.</t>
  </si>
  <si>
    <t>Відзначення Всесвітнього дня вишиванки</t>
  </si>
  <si>
    <t>День захисту дітей</t>
  </si>
  <si>
    <t>2.1.9.</t>
  </si>
  <si>
    <t>Відзначення дня медичного працівника</t>
  </si>
  <si>
    <t>2.1.10.</t>
  </si>
  <si>
    <t>Відзначення Дня скорботи і вшанування пам'яті жертв війни в Україні</t>
  </si>
  <si>
    <t>Відзначення Дня молоді</t>
  </si>
  <si>
    <t>селище Сарата</t>
  </si>
  <si>
    <t>село Введенка</t>
  </si>
  <si>
    <t>село Мирнопілля</t>
  </si>
  <si>
    <t>2.1.12.</t>
  </si>
  <si>
    <t>Відзначення Дня Конституції України</t>
  </si>
  <si>
    <t>Проведення конкурсу "Книгоманія"</t>
  </si>
  <si>
    <t>Відзначення дня Незалежності та дня державного прапора:</t>
  </si>
  <si>
    <t>село Михайлівка</t>
  </si>
  <si>
    <t>Відзначення дня визволення Саратщини від фашистських загарбників</t>
  </si>
  <si>
    <t>День пам'яті захисників які загинули в боротьбі за незалежніть України (29 серпня), Дні пам'яті Д.Сирбу (11 липня) та М.Кривиденко (9 вересня)</t>
  </si>
  <si>
    <t>Відзначення Всеукраїнського дня бібліотек (30 вересня)</t>
  </si>
  <si>
    <t>Відзначення дня людей похилого  віку (01 жовтня)</t>
  </si>
  <si>
    <t>Відзначення дня вчителя (3 жовтня)</t>
  </si>
  <si>
    <t>Відзначення дня захисника України (14 жовтня)</t>
  </si>
  <si>
    <t>Відзначення дня визволення України (28 жовтня)</t>
  </si>
  <si>
    <t>Відзначення дня працівника соціальної сфери (7 листопада)</t>
  </si>
  <si>
    <t>Відзначення дня працівника культури (9 листопада)</t>
  </si>
  <si>
    <t>Відзначення дня Гідності і Свободи (21 листопада)</t>
  </si>
  <si>
    <t>День пам'яті жертв голодоморів (27 листопада)</t>
  </si>
  <si>
    <t>Відзначення дня Збройних Сил України (6 грудня)</t>
  </si>
  <si>
    <t>Відзначення Дня вшанування учасників ліквідації наслідків аварії на Чорнобильській АЕС</t>
  </si>
  <si>
    <t>Відзначення дня Святого Миколая (19 грудня)</t>
  </si>
  <si>
    <t xml:space="preserve">Відзначення Нового року (30-31 грудня) </t>
  </si>
  <si>
    <t>село Новоселівка</t>
  </si>
  <si>
    <t>Храмове свято с.Зоря (Трійця) 20 червня</t>
  </si>
  <si>
    <t>Храмове свято с.Мирнопілля 9 жовтня</t>
  </si>
  <si>
    <t>Храмове свято с.Сарата 14 жовтня</t>
  </si>
  <si>
    <t>Храмове свято с.Долинка 8 листопада</t>
  </si>
  <si>
    <t>Храмове свято с Михайлівка 21 листопада</t>
  </si>
  <si>
    <t>Храмове свято с.Новоселівка 21 листопада</t>
  </si>
  <si>
    <t xml:space="preserve">Храмове свято с.Введенка </t>
  </si>
  <si>
    <t>2.1</t>
  </si>
  <si>
    <t>2.1.1</t>
  </si>
  <si>
    <t>2.1.2</t>
  </si>
  <si>
    <t>2.1.3</t>
  </si>
  <si>
    <t>2.1.11</t>
  </si>
  <si>
    <t>2.1.12</t>
  </si>
  <si>
    <t>2.1.14</t>
  </si>
  <si>
    <t>2.1.15</t>
  </si>
  <si>
    <t>2.1.16</t>
  </si>
  <si>
    <t>2.1.17</t>
  </si>
  <si>
    <t>2.1.18</t>
  </si>
  <si>
    <t>2.1.19</t>
  </si>
  <si>
    <t>2.1.20</t>
  </si>
  <si>
    <t>2.1.21</t>
  </si>
  <si>
    <t>2.1.22</t>
  </si>
  <si>
    <t>2.1.23</t>
  </si>
  <si>
    <t>2.1.24</t>
  </si>
  <si>
    <t>2.1.25</t>
  </si>
  <si>
    <t>2.1.26</t>
  </si>
  <si>
    <t>2.1.27</t>
  </si>
  <si>
    <t>2.1.28</t>
  </si>
  <si>
    <t>2.1.29</t>
  </si>
  <si>
    <t>2.1.30</t>
  </si>
  <si>
    <t>2.1.31</t>
  </si>
  <si>
    <t>2.1.32</t>
  </si>
  <si>
    <t>2.1.33</t>
  </si>
  <si>
    <t>2.1.34</t>
  </si>
  <si>
    <t>2.1.35</t>
  </si>
  <si>
    <t>2.1.36</t>
  </si>
  <si>
    <t>2.1.37</t>
  </si>
  <si>
    <t>2.1.38</t>
  </si>
  <si>
    <t>ІІІ Забезпечення розвитку бібліотечної справи в громаді та підтримка книговидання в Саратській територіальній громаді</t>
  </si>
  <si>
    <t>3.2.1.</t>
  </si>
  <si>
    <t>Друк книги П.Узунова</t>
  </si>
  <si>
    <t>Проведння фестивалю майстрів традиційного домашнього виноробства в с.Новоселівка</t>
  </si>
  <si>
    <t>Провдення фестивалю "Есенно хоро в Камчика" с.Зоря</t>
  </si>
  <si>
    <t>Проведення фестивалю "Різдвяна зірочка" смт.Сарата</t>
  </si>
  <si>
    <t>Проведення фестивалю "Буджацькі зорі" смт.Сарата</t>
  </si>
  <si>
    <t>4.1</t>
  </si>
  <si>
    <t>V Естетичне виховання молоді, підтримка  закладів  мистецької освіти</t>
  </si>
  <si>
    <t>1.3</t>
  </si>
  <si>
    <t>Храмове свято с.Світлодолинське 21 вересня</t>
  </si>
  <si>
    <t>Проведення фестивалю "Козацька Бессарабія" с.Михайлівка</t>
  </si>
  <si>
    <t>1.1</t>
  </si>
  <si>
    <t>1.2</t>
  </si>
  <si>
    <t>3.1.</t>
  </si>
  <si>
    <t>4.1.</t>
  </si>
  <si>
    <t>4.2.</t>
  </si>
  <si>
    <t>5.1.</t>
  </si>
  <si>
    <t>5.2.</t>
  </si>
  <si>
    <t>2.1.1.</t>
  </si>
  <si>
    <t>2.1.3.</t>
  </si>
  <si>
    <t>2.1.11.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</si>
  <si>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</si>
  <si>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</si>
  <si>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</si>
  <si>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</si>
  <si>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</si>
  <si>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</si>
  <si>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</si>
  <si>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</si>
  <si>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</si>
  <si>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</si>
  <si>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</si>
  <si>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2.1.25.</t>
  </si>
  <si>
    <t>2.1.26.</t>
  </si>
  <si>
    <t>2.1.27.</t>
  </si>
  <si>
    <t>2.1.28.</t>
  </si>
  <si>
    <t>2.1.29.</t>
  </si>
  <si>
    <t>2.1.31.</t>
  </si>
  <si>
    <t>2.1.32.</t>
  </si>
  <si>
    <t>2.1.33.</t>
  </si>
  <si>
    <t>2.1.34.</t>
  </si>
  <si>
    <t>2.1.35.</t>
  </si>
  <si>
    <t>2.1.36.</t>
  </si>
  <si>
    <t>Забезпечення закладів культури обладнанням  та предметами довгострокового використання: новим технічним обладнанням, сучасною музичною, освітлювальною апаратурою, комп'ютерною технікою, комплектами костюмів та комплектами мебель</t>
  </si>
  <si>
    <t>1.4.1.</t>
  </si>
  <si>
    <t>4.2.1.</t>
  </si>
  <si>
    <t>4.2.2.</t>
  </si>
  <si>
    <t>4.2.3.</t>
  </si>
  <si>
    <t>4.2.4.</t>
  </si>
  <si>
    <t>4.2.5.</t>
  </si>
  <si>
    <t>Розшифровка</t>
  </si>
  <si>
    <t>КЕКВ</t>
  </si>
  <si>
    <t>Фактично витрачено</t>
  </si>
  <si>
    <t>2,0 - Банер, 1,0 - квіти</t>
  </si>
  <si>
    <t>Відзначення Дня українського добровольця</t>
  </si>
  <si>
    <t>Святкування Пасхальних свят</t>
  </si>
  <si>
    <t>День працівників прикордонної служби</t>
  </si>
  <si>
    <t>Відзначення Дня Європи</t>
  </si>
  <si>
    <t>село Зоря</t>
  </si>
  <si>
    <t>село Світлодолинське</t>
  </si>
  <si>
    <t>село Долинка</t>
  </si>
  <si>
    <t>2.1.13.</t>
  </si>
  <si>
    <t>2.1.30.</t>
  </si>
  <si>
    <t>2.1.37.</t>
  </si>
  <si>
    <t>2.1.38.</t>
  </si>
  <si>
    <t>2.1.39.</t>
  </si>
  <si>
    <t>2.1.40.</t>
  </si>
  <si>
    <t>2.1.41.</t>
  </si>
  <si>
    <t>2.1.42.</t>
  </si>
  <si>
    <t>2.1.43.</t>
  </si>
  <si>
    <t>2.1.44.</t>
  </si>
  <si>
    <t>2.1.45.</t>
  </si>
  <si>
    <t>Секретар селищної ради</t>
  </si>
  <si>
    <t>В.П.Проданов</t>
  </si>
  <si>
    <t>Відділ культури і туризму селищної ради</t>
  </si>
  <si>
    <t xml:space="preserve">Відділ культури і туризму селищної ради </t>
  </si>
  <si>
    <t>бюджет селищної територіальної громади</t>
  </si>
  <si>
    <t>Відзначення Дня вшанування учасників бойових дій на території інших держав</t>
  </si>
  <si>
    <t>Відзначення Дня Героїв Небесної сотні</t>
  </si>
  <si>
    <t>Відзначення 90-річчя утворення Одеської області</t>
  </si>
  <si>
    <t>Відзначення Дня пам’яті та примирення і Дня перемоги над нацизмом у Другій світовій війні</t>
  </si>
  <si>
    <t>Відзначення Дня медичного працівника</t>
  </si>
  <si>
    <t>Відзначення Дня Державного прапора та Дня Незалежності України</t>
  </si>
  <si>
    <t>Відзначення Дня визволення Саратщини від фашистських загарбників</t>
  </si>
  <si>
    <t>Відзначення Всеукраїнського Дня бібліотек (30 вересня)</t>
  </si>
  <si>
    <t>Відзначення Дня людей похилого  віку (01 жовтня)</t>
  </si>
  <si>
    <t>Відзначення Дня працівника освіти</t>
  </si>
  <si>
    <t>Відзначення Дня захисників і захисниць України (14 жовтня)</t>
  </si>
  <si>
    <t>Відзначення Дня визволення України (28 жовтня)</t>
  </si>
  <si>
    <t>Відзначення Дня працівника соціальної сфери (7 листопада)</t>
  </si>
  <si>
    <t>Відзначення Дня працівника культури (9 листопада)</t>
  </si>
  <si>
    <t>Відзначення Дня Гідності і Свободи (21 листопада)</t>
  </si>
  <si>
    <t>Відзначення Дня працівника сільського господарства</t>
  </si>
  <si>
    <t>Відзначення Дня Збройних Сил України (6 грудня)</t>
  </si>
  <si>
    <t>Відзначення Дня Святого Миколая (19 грудня)</t>
  </si>
  <si>
    <t>Храмове свято с.Зоря (Трійця, 20 червня)</t>
  </si>
  <si>
    <t>Храмове свято с.Світлодолинське (21 вересня)</t>
  </si>
  <si>
    <t>Храмове свято с.Мирнопілля           (9 жовтня)</t>
  </si>
  <si>
    <t>Храмове свято смт Сарата         (14 жовтня)</t>
  </si>
  <si>
    <t>Храмове свято с.Долинка             (8 листопада)</t>
  </si>
  <si>
    <t>Храмове свято с Михайлівка  (21 листопада)</t>
  </si>
  <si>
    <t>Храмове свято с.Новоселівка (21 листопада)</t>
  </si>
  <si>
    <t>6.</t>
  </si>
  <si>
    <t>Виготовлення Посвідчення, нагрудного знаку та Книги почесних мешканців населеного пункту Саратської селищної територіальної громади</t>
  </si>
  <si>
    <t>37 річниця Чорнобильської трагедії</t>
  </si>
  <si>
    <t>Відзначення Дня місцевого самоврядування</t>
  </si>
  <si>
    <t>Відзначення Дня заснування селища Сарата</t>
  </si>
  <si>
    <t>2.1.46.</t>
  </si>
  <si>
    <t xml:space="preserve">Додаток 3
до рішення Саратської селищної ради
від "21" грудня 2022 року
№ 1042 - VІІІ
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</si>
</sst>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5" fillId="2" borderId="3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justify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7" xfId="0" applyNumberFormat="1" applyBorder="1"/>
    <xf numFmtId="164" fontId="8" fillId="0" borderId="2" xfId="0" applyNumberFormat="1" applyFont="1" applyBorder="1"/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/>
    <xf numFmtId="164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4" xfId="0" applyFont="1" applyBorder="1" applyAlignment="1"/>
    <xf numFmtId="0" fontId="1" fillId="0" borderId="1" xfId="0" applyFont="1" applyBorder="1" applyAlignment="1"/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justify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/>
    </xf>
    <xf numFmtId="0" fontId="5" fillId="0" borderId="0" xfId="0" applyFont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3" xfId="0" applyFont="1" applyBorder="1" applyAlignment="1">
      <alignment horizontal="justify"/>
    </xf>
    <xf numFmtId="0" fontId="1" fillId="0" borderId="6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6"/>
  <sheetViews>
    <sheetView tabSelected="1" view="pageBreakPreview" topLeftCell="A94" zoomScale="85" zoomScaleNormal="85" zoomScaleSheetLayoutView="85" workbookViewId="0">
      <selection activeCell="D28" sqref="D28"/>
    </sheetView>
  </sheetViews>
  <sheetFormatPr defaultRowHeight="15"/>
  <cols>
    <col min="1" max="1" width="9.140625" customWidth="1"/>
    <col min="2" max="2" width="47.140625" customWidth="1"/>
    <col min="3" max="3" width="10.140625" customWidth="1"/>
    <col min="4" max="4" width="22.85546875" customWidth="1"/>
    <col min="5" max="5" width="14.5703125" customWidth="1"/>
    <col min="6" max="6" width="9.140625" style="54" customWidth="1"/>
    <col min="7" max="7" width="8.28515625" style="95" customWidth="1"/>
    <col min="8" max="8" width="8.5703125" style="55" customWidth="1"/>
    <col min="9" max="9" width="9.140625" hidden="1" customWidth="1"/>
    <col min="10" max="10" width="9.140625" customWidth="1"/>
    <col min="12" max="12" width="0.140625" customWidth="1"/>
    <col min="13" max="13" width="32.5703125" customWidth="1"/>
    <col min="14" max="32" width="9.140625" customWidth="1"/>
  </cols>
  <sheetData>
    <row r="1" spans="1:14">
      <c r="J1" s="150" t="s">
        <v>246</v>
      </c>
      <c r="K1" s="151"/>
      <c r="L1" s="151"/>
      <c r="M1" s="151"/>
      <c r="N1" s="151"/>
    </row>
    <row r="2" spans="1:14">
      <c r="J2" s="151"/>
      <c r="K2" s="151"/>
      <c r="L2" s="151"/>
      <c r="M2" s="151"/>
      <c r="N2" s="151"/>
    </row>
    <row r="3" spans="1:14" ht="57.75" customHeight="1">
      <c r="J3" s="151"/>
      <c r="K3" s="151"/>
      <c r="L3" s="151"/>
      <c r="M3" s="151"/>
      <c r="N3" s="151"/>
    </row>
    <row r="5" spans="1:14" ht="15" customHeight="1">
      <c r="B5" s="145" t="s">
        <v>36</v>
      </c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</row>
    <row r="6" spans="1:14"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14"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</row>
    <row r="9" spans="1:14" ht="22.5" customHeight="1">
      <c r="A9" s="138" t="s">
        <v>45</v>
      </c>
      <c r="B9" s="138" t="s">
        <v>0</v>
      </c>
      <c r="C9" s="138" t="s">
        <v>1</v>
      </c>
      <c r="D9" s="138" t="s">
        <v>2</v>
      </c>
      <c r="E9" s="138" t="s">
        <v>3</v>
      </c>
      <c r="F9" s="138" t="s">
        <v>4</v>
      </c>
      <c r="G9" s="138"/>
      <c r="H9" s="138"/>
      <c r="I9" s="138"/>
      <c r="J9" s="138"/>
      <c r="K9" s="138"/>
      <c r="L9" s="138"/>
      <c r="M9" s="138" t="s">
        <v>5</v>
      </c>
    </row>
    <row r="10" spans="1:14">
      <c r="A10" s="138"/>
      <c r="B10" s="138"/>
      <c r="C10" s="138"/>
      <c r="D10" s="138"/>
      <c r="E10" s="138"/>
      <c r="F10" s="63">
        <v>2021</v>
      </c>
      <c r="G10" s="127">
        <v>2022</v>
      </c>
      <c r="H10" s="127">
        <v>2023</v>
      </c>
      <c r="I10" s="138">
        <v>2024</v>
      </c>
      <c r="J10" s="138"/>
      <c r="K10" s="138">
        <v>2025</v>
      </c>
      <c r="L10" s="138"/>
      <c r="M10" s="138"/>
    </row>
    <row r="11" spans="1:14" ht="15" customHeight="1">
      <c r="A11" s="25" t="s">
        <v>6</v>
      </c>
      <c r="B11" s="138" t="s">
        <v>7</v>
      </c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4" ht="25.5">
      <c r="A12" s="143" t="s">
        <v>149</v>
      </c>
      <c r="B12" s="128" t="s">
        <v>8</v>
      </c>
      <c r="C12" s="128" t="s">
        <v>9</v>
      </c>
      <c r="D12" s="85" t="s">
        <v>212</v>
      </c>
      <c r="E12" s="141" t="s">
        <v>214</v>
      </c>
      <c r="F12" s="147"/>
      <c r="G12" s="148"/>
      <c r="H12" s="128"/>
      <c r="I12" s="128"/>
      <c r="J12" s="128"/>
      <c r="K12" s="146"/>
      <c r="L12" s="128" t="s">
        <v>11</v>
      </c>
      <c r="M12" s="128"/>
    </row>
    <row r="13" spans="1:14" ht="106.5" customHeight="1">
      <c r="A13" s="143"/>
      <c r="B13" s="128"/>
      <c r="C13" s="128"/>
      <c r="D13" s="85" t="s">
        <v>10</v>
      </c>
      <c r="E13" s="141"/>
      <c r="F13" s="147"/>
      <c r="G13" s="148"/>
      <c r="H13" s="128"/>
      <c r="I13" s="128"/>
      <c r="J13" s="128"/>
      <c r="K13" s="146"/>
      <c r="L13" s="128"/>
      <c r="M13" s="128"/>
    </row>
    <row r="14" spans="1:14" ht="25.5">
      <c r="A14" s="143" t="s">
        <v>150</v>
      </c>
      <c r="B14" s="128" t="s">
        <v>12</v>
      </c>
      <c r="C14" s="146"/>
      <c r="D14" s="100" t="s">
        <v>212</v>
      </c>
      <c r="E14" s="141" t="s">
        <v>214</v>
      </c>
      <c r="F14" s="147"/>
      <c r="G14" s="148"/>
      <c r="H14" s="149"/>
      <c r="I14" s="146"/>
      <c r="J14" s="128"/>
      <c r="K14" s="146"/>
      <c r="L14" s="128" t="s">
        <v>11</v>
      </c>
      <c r="M14" s="129" t="s">
        <v>11</v>
      </c>
    </row>
    <row r="15" spans="1:14" ht="97.5" customHeight="1">
      <c r="A15" s="143"/>
      <c r="B15" s="128"/>
      <c r="C15" s="146"/>
      <c r="D15" s="85" t="s">
        <v>10</v>
      </c>
      <c r="E15" s="141"/>
      <c r="F15" s="147"/>
      <c r="G15" s="148"/>
      <c r="H15" s="149"/>
      <c r="I15" s="146"/>
      <c r="J15" s="128"/>
      <c r="K15" s="146"/>
      <c r="L15" s="128"/>
      <c r="M15" s="129"/>
    </row>
    <row r="16" spans="1:14" ht="27" customHeight="1">
      <c r="A16" s="143" t="s">
        <v>146</v>
      </c>
      <c r="B16" s="144" t="s">
        <v>181</v>
      </c>
      <c r="C16" s="138" t="s">
        <v>9</v>
      </c>
      <c r="D16" s="100" t="s">
        <v>212</v>
      </c>
      <c r="E16" s="141" t="s">
        <v>214</v>
      </c>
      <c r="F16" s="138">
        <v>15</v>
      </c>
      <c r="G16" s="142"/>
      <c r="H16" s="138"/>
      <c r="I16" s="138"/>
      <c r="J16" s="138"/>
      <c r="K16" s="140"/>
      <c r="L16" s="140"/>
      <c r="M16" s="138" t="s">
        <v>14</v>
      </c>
    </row>
    <row r="17" spans="1:13" ht="102" customHeight="1">
      <c r="A17" s="143"/>
      <c r="B17" s="144"/>
      <c r="C17" s="138"/>
      <c r="D17" s="63" t="s">
        <v>13</v>
      </c>
      <c r="E17" s="141"/>
      <c r="F17" s="138"/>
      <c r="G17" s="142"/>
      <c r="H17" s="138"/>
      <c r="I17" s="138"/>
      <c r="J17" s="138"/>
      <c r="K17" s="140"/>
      <c r="L17" s="140"/>
      <c r="M17" s="138"/>
    </row>
    <row r="18" spans="1:13" ht="73.5" customHeight="1">
      <c r="A18" s="2" t="s">
        <v>15</v>
      </c>
      <c r="B18" s="26" t="s">
        <v>16</v>
      </c>
      <c r="C18" s="26" t="s">
        <v>9</v>
      </c>
      <c r="D18" s="101" t="s">
        <v>212</v>
      </c>
      <c r="E18" s="141" t="s">
        <v>214</v>
      </c>
      <c r="F18" s="62">
        <v>3.2</v>
      </c>
      <c r="G18" s="36"/>
      <c r="H18" s="118"/>
      <c r="I18" s="27"/>
      <c r="J18" s="27"/>
      <c r="K18" s="27"/>
      <c r="L18" s="26"/>
      <c r="M18" s="134" t="s">
        <v>11</v>
      </c>
    </row>
    <row r="19" spans="1:13" ht="71.25" customHeight="1">
      <c r="A19" s="2" t="s">
        <v>182</v>
      </c>
      <c r="B19" s="26" t="s">
        <v>17</v>
      </c>
      <c r="C19" s="26">
        <v>2021</v>
      </c>
      <c r="D19" s="105" t="s">
        <v>212</v>
      </c>
      <c r="E19" s="141"/>
      <c r="F19" s="62">
        <v>3.2</v>
      </c>
      <c r="G19" s="36"/>
      <c r="H19" s="118"/>
      <c r="I19" s="27"/>
      <c r="J19" s="27"/>
      <c r="K19" s="27"/>
      <c r="L19" s="25"/>
      <c r="M19" s="134"/>
    </row>
    <row r="20" spans="1:13" ht="51.75">
      <c r="A20" s="129" t="s">
        <v>37</v>
      </c>
      <c r="B20" s="129"/>
      <c r="C20" s="129"/>
      <c r="D20" s="129"/>
      <c r="E20" s="106" t="s">
        <v>214</v>
      </c>
      <c r="F20" s="86">
        <v>18.2</v>
      </c>
      <c r="G20" s="97"/>
      <c r="H20" s="121"/>
      <c r="I20" s="28"/>
      <c r="J20" s="28"/>
      <c r="K20" s="28"/>
      <c r="L20" s="28"/>
      <c r="M20" s="28"/>
    </row>
    <row r="21" spans="1:13" ht="22.5" customHeight="1">
      <c r="A21" s="136" t="s">
        <v>38</v>
      </c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</row>
    <row r="22" spans="1:13" ht="141.75" customHeight="1">
      <c r="A22" s="82" t="s">
        <v>106</v>
      </c>
      <c r="B22" s="83" t="s">
        <v>19</v>
      </c>
      <c r="C22" s="63" t="s">
        <v>9</v>
      </c>
      <c r="D22" s="63" t="s">
        <v>212</v>
      </c>
      <c r="E22" s="107" t="s">
        <v>214</v>
      </c>
      <c r="F22" s="63"/>
      <c r="G22" s="98"/>
      <c r="H22" s="108"/>
      <c r="I22" s="63"/>
      <c r="J22" s="63"/>
      <c r="K22" s="80"/>
      <c r="L22" s="80"/>
      <c r="M22" s="63" t="s">
        <v>21</v>
      </c>
    </row>
    <row r="23" spans="1:13" ht="35.25" customHeight="1">
      <c r="A23" s="66" t="s">
        <v>156</v>
      </c>
      <c r="B23" s="20" t="s">
        <v>56</v>
      </c>
      <c r="C23" s="62"/>
      <c r="D23" s="62"/>
      <c r="E23" s="62"/>
      <c r="F23" s="113">
        <v>1.1000000000000001</v>
      </c>
      <c r="G23" s="118">
        <v>3</v>
      </c>
      <c r="H23" s="118">
        <v>3</v>
      </c>
      <c r="I23" s="62"/>
      <c r="J23" s="62"/>
      <c r="K23" s="7"/>
      <c r="L23" s="7"/>
      <c r="M23" s="62"/>
    </row>
    <row r="24" spans="1:13" ht="69" customHeight="1">
      <c r="A24" s="66" t="s">
        <v>108</v>
      </c>
      <c r="B24" s="20" t="s">
        <v>215</v>
      </c>
      <c r="C24" s="62"/>
      <c r="D24" s="62"/>
      <c r="E24" s="62"/>
      <c r="F24" s="113">
        <v>2</v>
      </c>
      <c r="G24" s="118">
        <v>30</v>
      </c>
      <c r="H24" s="118">
        <v>30</v>
      </c>
      <c r="I24" s="62"/>
      <c r="J24" s="62"/>
      <c r="K24" s="7"/>
      <c r="L24" s="7"/>
      <c r="M24" s="62"/>
    </row>
    <row r="25" spans="1:13" ht="40.5" customHeight="1">
      <c r="A25" s="66" t="s">
        <v>157</v>
      </c>
      <c r="B25" s="20" t="s">
        <v>216</v>
      </c>
      <c r="C25" s="62"/>
      <c r="D25" s="62"/>
      <c r="E25" s="62"/>
      <c r="F25" s="113">
        <v>3</v>
      </c>
      <c r="G25" s="118">
        <v>3.6</v>
      </c>
      <c r="H25" s="118">
        <v>4</v>
      </c>
      <c r="I25" s="62"/>
      <c r="J25" s="62"/>
      <c r="K25" s="7"/>
      <c r="L25" s="7"/>
      <c r="M25" s="62"/>
    </row>
    <row r="26" spans="1:13" ht="40.5" customHeight="1">
      <c r="A26" s="66" t="s">
        <v>59</v>
      </c>
      <c r="B26" s="20" t="s">
        <v>217</v>
      </c>
      <c r="C26" s="81"/>
      <c r="D26" s="81"/>
      <c r="E26" s="81"/>
      <c r="F26" s="113"/>
      <c r="G26" s="118">
        <v>5.5</v>
      </c>
      <c r="H26" s="118"/>
      <c r="I26" s="81"/>
      <c r="J26" s="81"/>
      <c r="K26" s="7"/>
      <c r="L26" s="7"/>
      <c r="M26" s="81"/>
    </row>
    <row r="27" spans="1:13" ht="36.75" customHeight="1">
      <c r="A27" s="66" t="s">
        <v>61</v>
      </c>
      <c r="B27" s="20" t="s">
        <v>60</v>
      </c>
      <c r="C27" s="62"/>
      <c r="D27" s="62"/>
      <c r="E27" s="62"/>
      <c r="F27" s="113">
        <v>16.5</v>
      </c>
      <c r="G27" s="118">
        <v>35</v>
      </c>
      <c r="H27" s="118">
        <v>10</v>
      </c>
      <c r="I27" s="62"/>
      <c r="J27" s="62"/>
      <c r="K27" s="7"/>
      <c r="L27" s="7"/>
      <c r="M27" s="62"/>
    </row>
    <row r="28" spans="1:13" ht="43.5" customHeight="1">
      <c r="A28" s="66" t="s">
        <v>63</v>
      </c>
      <c r="B28" s="20" t="s">
        <v>62</v>
      </c>
      <c r="C28" s="62"/>
      <c r="D28" s="62"/>
      <c r="E28" s="62"/>
      <c r="F28" s="113">
        <v>1.1000000000000001</v>
      </c>
      <c r="G28" s="118">
        <v>1</v>
      </c>
      <c r="H28" s="118">
        <v>1</v>
      </c>
      <c r="I28" s="62"/>
      <c r="J28" s="62"/>
      <c r="K28" s="7"/>
      <c r="L28" s="7"/>
      <c r="M28" s="62"/>
    </row>
    <row r="29" spans="1:13" ht="42" customHeight="1">
      <c r="A29" s="66" t="s">
        <v>65</v>
      </c>
      <c r="B29" s="20" t="s">
        <v>192</v>
      </c>
      <c r="C29" s="62"/>
      <c r="D29" s="62"/>
      <c r="E29" s="62"/>
      <c r="F29" s="113"/>
      <c r="G29" s="118">
        <v>1</v>
      </c>
      <c r="H29" s="118">
        <v>1</v>
      </c>
      <c r="I29" s="62"/>
      <c r="J29" s="62"/>
      <c r="K29" s="7"/>
      <c r="L29" s="7"/>
      <c r="M29" s="62"/>
    </row>
    <row r="30" spans="1:13" ht="42" customHeight="1">
      <c r="A30" s="66" t="s">
        <v>67</v>
      </c>
      <c r="B30" s="20" t="s">
        <v>193</v>
      </c>
      <c r="C30" s="81"/>
      <c r="D30" s="81"/>
      <c r="E30" s="81"/>
      <c r="F30" s="113"/>
      <c r="G30" s="118">
        <v>2</v>
      </c>
      <c r="H30" s="118">
        <v>2</v>
      </c>
      <c r="I30" s="81"/>
      <c r="J30" s="81"/>
      <c r="K30" s="7"/>
      <c r="L30" s="7"/>
      <c r="M30" s="81"/>
    </row>
    <row r="31" spans="1:13" ht="42" customHeight="1">
      <c r="A31" s="66" t="s">
        <v>70</v>
      </c>
      <c r="B31" s="20" t="s">
        <v>242</v>
      </c>
      <c r="C31" s="81"/>
      <c r="D31" s="81"/>
      <c r="E31" s="81"/>
      <c r="F31" s="113"/>
      <c r="G31" s="118">
        <v>1</v>
      </c>
      <c r="H31" s="118">
        <v>1</v>
      </c>
      <c r="I31" s="81"/>
      <c r="J31" s="81"/>
      <c r="K31" s="7"/>
      <c r="L31" s="7"/>
      <c r="M31" s="81"/>
    </row>
    <row r="32" spans="1:13" ht="42" customHeight="1">
      <c r="A32" s="66" t="s">
        <v>72</v>
      </c>
      <c r="B32" s="20" t="s">
        <v>194</v>
      </c>
      <c r="C32" s="81"/>
      <c r="D32" s="81"/>
      <c r="E32" s="81"/>
      <c r="F32" s="113"/>
      <c r="G32" s="118">
        <v>1</v>
      </c>
      <c r="H32" s="118">
        <v>1</v>
      </c>
      <c r="I32" s="81"/>
      <c r="J32" s="81"/>
      <c r="K32" s="7"/>
      <c r="L32" s="7"/>
      <c r="M32" s="81"/>
    </row>
    <row r="33" spans="1:13" ht="51" customHeight="1">
      <c r="A33" s="66" t="s">
        <v>158</v>
      </c>
      <c r="B33" s="20" t="s">
        <v>218</v>
      </c>
      <c r="C33" s="62"/>
      <c r="D33" s="62"/>
      <c r="E33" s="62"/>
      <c r="F33" s="113">
        <v>6.1</v>
      </c>
      <c r="G33" s="118">
        <v>23</v>
      </c>
      <c r="H33" s="118">
        <v>1.5</v>
      </c>
      <c r="I33" s="62"/>
      <c r="J33" s="62"/>
      <c r="K33" s="7"/>
      <c r="L33" s="7"/>
      <c r="M33" s="62"/>
    </row>
    <row r="34" spans="1:13" ht="36" customHeight="1">
      <c r="A34" s="66" t="s">
        <v>78</v>
      </c>
      <c r="B34" s="20" t="s">
        <v>68</v>
      </c>
      <c r="C34" s="62"/>
      <c r="D34" s="62"/>
      <c r="E34" s="62"/>
      <c r="F34" s="113">
        <v>4</v>
      </c>
      <c r="G34" s="118">
        <v>4</v>
      </c>
      <c r="H34" s="118">
        <v>0.5</v>
      </c>
      <c r="I34" s="62"/>
      <c r="J34" s="62"/>
      <c r="K34" s="7"/>
      <c r="L34" s="7"/>
      <c r="M34" s="62"/>
    </row>
    <row r="35" spans="1:13" ht="36" customHeight="1">
      <c r="A35" s="66" t="s">
        <v>199</v>
      </c>
      <c r="B35" s="20" t="s">
        <v>195</v>
      </c>
      <c r="C35" s="81"/>
      <c r="D35" s="81"/>
      <c r="E35" s="81"/>
      <c r="F35" s="113"/>
      <c r="G35" s="118">
        <v>5.5</v>
      </c>
      <c r="H35" s="118">
        <v>2</v>
      </c>
      <c r="I35" s="81"/>
      <c r="J35" s="81"/>
      <c r="K35" s="7"/>
      <c r="L35" s="7"/>
      <c r="M35" s="81"/>
    </row>
    <row r="36" spans="1:13" ht="22.5" customHeight="1">
      <c r="A36" s="66" t="s">
        <v>159</v>
      </c>
      <c r="B36" s="20" t="s">
        <v>69</v>
      </c>
      <c r="C36" s="62"/>
      <c r="D36" s="62"/>
      <c r="E36" s="62"/>
      <c r="F36" s="113">
        <v>35</v>
      </c>
      <c r="G36" s="118">
        <v>51</v>
      </c>
      <c r="H36" s="118">
        <v>73.5</v>
      </c>
      <c r="I36" s="62"/>
      <c r="J36" s="62"/>
      <c r="K36" s="7"/>
      <c r="L36" s="7"/>
      <c r="M36" s="62"/>
    </row>
    <row r="37" spans="1:13" ht="30.75" customHeight="1">
      <c r="A37" s="66" t="s">
        <v>160</v>
      </c>
      <c r="B37" s="20" t="s">
        <v>219</v>
      </c>
      <c r="C37" s="62"/>
      <c r="D37" s="62"/>
      <c r="E37" s="62"/>
      <c r="F37" s="113">
        <v>4</v>
      </c>
      <c r="G37" s="118">
        <v>3.5</v>
      </c>
      <c r="H37" s="118">
        <v>35</v>
      </c>
      <c r="I37" s="62"/>
      <c r="J37" s="62"/>
      <c r="K37" s="7"/>
      <c r="L37" s="7"/>
      <c r="M37" s="62"/>
    </row>
    <row r="38" spans="1:13" ht="50.25" customHeight="1">
      <c r="A38" s="66" t="s">
        <v>161</v>
      </c>
      <c r="B38" s="58" t="s">
        <v>73</v>
      </c>
      <c r="C38" s="62"/>
      <c r="D38" s="62"/>
      <c r="E38" s="62"/>
      <c r="F38" s="60">
        <v>2</v>
      </c>
      <c r="G38" s="118">
        <v>2</v>
      </c>
      <c r="H38" s="118">
        <v>0.5</v>
      </c>
      <c r="I38" s="62"/>
      <c r="J38" s="62"/>
      <c r="K38" s="7"/>
      <c r="L38" s="7"/>
      <c r="M38" s="62"/>
    </row>
    <row r="39" spans="1:13" ht="26.25" customHeight="1">
      <c r="A39" s="66" t="s">
        <v>162</v>
      </c>
      <c r="B39" s="58" t="s">
        <v>74</v>
      </c>
      <c r="C39" s="62"/>
      <c r="D39" s="62"/>
      <c r="E39" s="62"/>
      <c r="F39" s="113">
        <v>16.5</v>
      </c>
      <c r="G39" s="118">
        <v>3</v>
      </c>
      <c r="H39" s="118">
        <v>2.5</v>
      </c>
      <c r="I39" s="62"/>
      <c r="J39" s="62"/>
      <c r="K39" s="7"/>
      <c r="L39" s="7"/>
      <c r="M39" s="62"/>
    </row>
    <row r="40" spans="1:13" ht="26.25" customHeight="1">
      <c r="A40" s="131"/>
      <c r="B40" s="58" t="s">
        <v>75</v>
      </c>
      <c r="C40" s="62"/>
      <c r="D40" s="62"/>
      <c r="E40" s="62"/>
      <c r="F40" s="113">
        <v>12.5</v>
      </c>
      <c r="G40" s="118"/>
      <c r="H40" s="118"/>
      <c r="I40" s="62"/>
      <c r="J40" s="62"/>
      <c r="K40" s="7"/>
      <c r="L40" s="7"/>
      <c r="M40" s="62"/>
    </row>
    <row r="41" spans="1:13" ht="27" customHeight="1">
      <c r="A41" s="132"/>
      <c r="B41" s="58" t="s">
        <v>76</v>
      </c>
      <c r="C41" s="62"/>
      <c r="D41" s="62"/>
      <c r="E41" s="62"/>
      <c r="F41" s="113">
        <v>2</v>
      </c>
      <c r="G41" s="118"/>
      <c r="H41" s="118"/>
      <c r="I41" s="62"/>
      <c r="J41" s="62"/>
      <c r="K41" s="7"/>
      <c r="L41" s="7"/>
      <c r="M41" s="62"/>
    </row>
    <row r="42" spans="1:13" ht="19.5" customHeight="1">
      <c r="A42" s="133"/>
      <c r="B42" s="58" t="s">
        <v>77</v>
      </c>
      <c r="C42" s="62"/>
      <c r="D42" s="62"/>
      <c r="E42" s="62"/>
      <c r="F42" s="113">
        <v>2</v>
      </c>
      <c r="G42" s="118"/>
      <c r="H42" s="118"/>
      <c r="I42" s="62"/>
      <c r="J42" s="62"/>
      <c r="K42" s="7"/>
      <c r="L42" s="7"/>
      <c r="M42" s="62"/>
    </row>
    <row r="43" spans="1:13" ht="36.75" customHeight="1">
      <c r="A43" s="66" t="s">
        <v>163</v>
      </c>
      <c r="B43" s="58" t="s">
        <v>79</v>
      </c>
      <c r="C43" s="62"/>
      <c r="D43" s="62"/>
      <c r="E43" s="62"/>
      <c r="F43" s="113">
        <v>5</v>
      </c>
      <c r="G43" s="118">
        <v>2</v>
      </c>
      <c r="H43" s="118">
        <v>5</v>
      </c>
      <c r="I43" s="62"/>
      <c r="J43" s="62"/>
      <c r="K43" s="7"/>
      <c r="L43" s="7"/>
      <c r="M43" s="62"/>
    </row>
    <row r="44" spans="1:13" ht="36" customHeight="1">
      <c r="A44" s="66" t="s">
        <v>164</v>
      </c>
      <c r="B44" s="58" t="s">
        <v>80</v>
      </c>
      <c r="C44" s="62"/>
      <c r="D44" s="62"/>
      <c r="E44" s="62"/>
      <c r="F44" s="113">
        <v>2</v>
      </c>
      <c r="G44" s="118">
        <v>2</v>
      </c>
      <c r="H44" s="118"/>
      <c r="I44" s="62"/>
      <c r="J44" s="62"/>
      <c r="K44" s="7"/>
      <c r="L44" s="7"/>
      <c r="M44" s="62"/>
    </row>
    <row r="45" spans="1:13" ht="42.75" customHeight="1">
      <c r="A45" s="131" t="s">
        <v>165</v>
      </c>
      <c r="B45" s="58" t="s">
        <v>220</v>
      </c>
      <c r="C45" s="62"/>
      <c r="D45" s="62"/>
      <c r="E45" s="62"/>
      <c r="F45" s="113">
        <v>85</v>
      </c>
      <c r="G45" s="118">
        <v>105</v>
      </c>
      <c r="H45" s="118">
        <v>50</v>
      </c>
      <c r="I45" s="62"/>
      <c r="J45" s="62"/>
      <c r="K45" s="7"/>
      <c r="L45" s="7"/>
      <c r="M45" s="62"/>
    </row>
    <row r="46" spans="1:13" ht="21.75" customHeight="1">
      <c r="A46" s="132"/>
      <c r="B46" s="58" t="s">
        <v>75</v>
      </c>
      <c r="C46" s="62"/>
      <c r="D46" s="62"/>
      <c r="E46" s="62"/>
      <c r="F46" s="113">
        <v>60</v>
      </c>
      <c r="G46" s="118">
        <v>25</v>
      </c>
      <c r="H46" s="118"/>
      <c r="I46" s="62"/>
      <c r="J46" s="62"/>
      <c r="K46" s="7"/>
      <c r="L46" s="7"/>
      <c r="M46" s="62"/>
    </row>
    <row r="47" spans="1:13" ht="21.75" customHeight="1">
      <c r="A47" s="132"/>
      <c r="B47" s="58" t="s">
        <v>196</v>
      </c>
      <c r="C47" s="62"/>
      <c r="D47" s="62"/>
      <c r="E47" s="62"/>
      <c r="F47" s="113">
        <v>8</v>
      </c>
      <c r="G47" s="118">
        <v>15</v>
      </c>
      <c r="H47" s="118"/>
      <c r="I47" s="62"/>
      <c r="J47" s="62"/>
      <c r="K47" s="7"/>
      <c r="L47" s="7"/>
      <c r="M47" s="62"/>
    </row>
    <row r="48" spans="1:13" ht="23.25" customHeight="1">
      <c r="A48" s="132"/>
      <c r="B48" s="58" t="s">
        <v>98</v>
      </c>
      <c r="C48" s="62"/>
      <c r="D48" s="62"/>
      <c r="E48" s="62"/>
      <c r="F48" s="113">
        <v>5</v>
      </c>
      <c r="G48" s="118">
        <v>15</v>
      </c>
      <c r="H48" s="118"/>
      <c r="I48" s="62"/>
      <c r="J48" s="62"/>
      <c r="K48" s="7"/>
      <c r="L48" s="7"/>
      <c r="M48" s="62"/>
    </row>
    <row r="49" spans="1:13" ht="21.75" customHeight="1">
      <c r="A49" s="132"/>
      <c r="B49" s="58" t="s">
        <v>76</v>
      </c>
      <c r="C49" s="62"/>
      <c r="D49" s="62"/>
      <c r="E49" s="62"/>
      <c r="F49" s="113">
        <v>12</v>
      </c>
      <c r="G49" s="118">
        <v>8</v>
      </c>
      <c r="H49" s="118"/>
      <c r="I49" s="62"/>
      <c r="J49" s="62"/>
      <c r="K49" s="7"/>
      <c r="L49" s="7"/>
      <c r="M49" s="62"/>
    </row>
    <row r="50" spans="1:13" ht="21.75" customHeight="1">
      <c r="A50" s="132"/>
      <c r="B50" s="58" t="s">
        <v>77</v>
      </c>
      <c r="C50" s="81"/>
      <c r="D50" s="81"/>
      <c r="E50" s="81"/>
      <c r="F50" s="113"/>
      <c r="G50" s="118">
        <v>8</v>
      </c>
      <c r="H50" s="118"/>
      <c r="I50" s="81"/>
      <c r="J50" s="81"/>
      <c r="K50" s="7"/>
      <c r="L50" s="7"/>
      <c r="M50" s="81"/>
    </row>
    <row r="51" spans="1:13" ht="21.75" customHeight="1">
      <c r="A51" s="132"/>
      <c r="B51" s="58" t="s">
        <v>82</v>
      </c>
      <c r="C51" s="81"/>
      <c r="D51" s="81"/>
      <c r="E51" s="81"/>
      <c r="F51" s="113"/>
      <c r="G51" s="118">
        <v>13</v>
      </c>
      <c r="H51" s="118"/>
      <c r="I51" s="81"/>
      <c r="J51" s="81"/>
      <c r="K51" s="7"/>
      <c r="L51" s="7"/>
      <c r="M51" s="81"/>
    </row>
    <row r="52" spans="1:13" ht="21.75" customHeight="1">
      <c r="A52" s="132"/>
      <c r="B52" s="58" t="s">
        <v>197</v>
      </c>
      <c r="C52" s="81"/>
      <c r="D52" s="81"/>
      <c r="E52" s="81"/>
      <c r="F52" s="113"/>
      <c r="G52" s="118">
        <v>8</v>
      </c>
      <c r="H52" s="118"/>
      <c r="I52" s="81"/>
      <c r="J52" s="81"/>
      <c r="K52" s="7"/>
      <c r="L52" s="7"/>
      <c r="M52" s="81"/>
    </row>
    <row r="53" spans="1:13" ht="21.75" customHeight="1">
      <c r="A53" s="133"/>
      <c r="B53" s="58" t="s">
        <v>198</v>
      </c>
      <c r="C53" s="81"/>
      <c r="D53" s="81"/>
      <c r="E53" s="81"/>
      <c r="F53" s="113"/>
      <c r="G53" s="118">
        <v>8</v>
      </c>
      <c r="H53" s="118"/>
      <c r="I53" s="81"/>
      <c r="J53" s="81"/>
      <c r="K53" s="7"/>
      <c r="L53" s="7"/>
      <c r="M53" s="81"/>
    </row>
    <row r="54" spans="1:13" ht="45" customHeight="1">
      <c r="A54" s="66" t="s">
        <v>166</v>
      </c>
      <c r="B54" s="58" t="s">
        <v>221</v>
      </c>
      <c r="C54" s="62"/>
      <c r="D54" s="62"/>
      <c r="E54" s="62"/>
      <c r="F54" s="113">
        <v>1</v>
      </c>
      <c r="G54" s="118">
        <v>1.5</v>
      </c>
      <c r="H54" s="118">
        <v>2</v>
      </c>
      <c r="I54" s="62"/>
      <c r="J54" s="62"/>
      <c r="K54" s="7"/>
      <c r="L54" s="7"/>
      <c r="M54" s="62"/>
    </row>
    <row r="55" spans="1:13" ht="97.5" customHeight="1">
      <c r="A55" s="66" t="s">
        <v>167</v>
      </c>
      <c r="B55" s="58" t="s">
        <v>84</v>
      </c>
      <c r="C55" s="62"/>
      <c r="D55" s="62"/>
      <c r="E55" s="62"/>
      <c r="F55" s="60">
        <v>3</v>
      </c>
      <c r="G55" s="118">
        <v>5.5</v>
      </c>
      <c r="H55" s="118">
        <v>3</v>
      </c>
      <c r="I55" s="62"/>
      <c r="J55" s="62"/>
      <c r="K55" s="7"/>
      <c r="L55" s="7"/>
      <c r="M55" s="62"/>
    </row>
    <row r="56" spans="1:13" ht="38.25" customHeight="1">
      <c r="A56" s="66" t="s">
        <v>168</v>
      </c>
      <c r="B56" s="58" t="s">
        <v>222</v>
      </c>
      <c r="C56" s="62"/>
      <c r="D56" s="62"/>
      <c r="E56" s="62"/>
      <c r="F56" s="113">
        <v>2</v>
      </c>
      <c r="G56" s="118">
        <v>2</v>
      </c>
      <c r="H56" s="118">
        <v>1</v>
      </c>
      <c r="I56" s="62"/>
      <c r="J56" s="62"/>
      <c r="K56" s="7"/>
      <c r="L56" s="7"/>
      <c r="M56" s="62"/>
    </row>
    <row r="57" spans="1:13" ht="39" customHeight="1">
      <c r="A57" s="131" t="s">
        <v>169</v>
      </c>
      <c r="B57" s="58" t="s">
        <v>223</v>
      </c>
      <c r="C57" s="62"/>
      <c r="D57" s="62"/>
      <c r="E57" s="62"/>
      <c r="F57" s="113">
        <v>22</v>
      </c>
      <c r="G57" s="118"/>
      <c r="H57" s="118"/>
      <c r="I57" s="62"/>
      <c r="J57" s="62"/>
      <c r="K57" s="7"/>
      <c r="L57" s="7"/>
      <c r="M57" s="62"/>
    </row>
    <row r="58" spans="1:13" ht="16.5" customHeight="1">
      <c r="A58" s="132"/>
      <c r="B58" s="58" t="s">
        <v>76</v>
      </c>
      <c r="C58" s="62"/>
      <c r="D58" s="62"/>
      <c r="E58" s="62"/>
      <c r="F58" s="113">
        <v>12</v>
      </c>
      <c r="G58" s="118"/>
      <c r="H58" s="118"/>
      <c r="I58" s="62"/>
      <c r="J58" s="62"/>
      <c r="K58" s="7"/>
      <c r="L58" s="7"/>
      <c r="M58" s="62"/>
    </row>
    <row r="59" spans="1:13" ht="20.25" customHeight="1">
      <c r="A59" s="133"/>
      <c r="B59" s="58" t="s">
        <v>77</v>
      </c>
      <c r="C59" s="62"/>
      <c r="D59" s="62"/>
      <c r="E59" s="62"/>
      <c r="F59" s="113">
        <v>10</v>
      </c>
      <c r="G59" s="118"/>
      <c r="H59" s="118"/>
      <c r="I59" s="62"/>
      <c r="J59" s="62"/>
      <c r="K59" s="7"/>
      <c r="L59" s="7"/>
      <c r="M59" s="62"/>
    </row>
    <row r="60" spans="1:13" ht="34.5" customHeight="1">
      <c r="A60" s="66" t="s">
        <v>170</v>
      </c>
      <c r="B60" s="58" t="s">
        <v>224</v>
      </c>
      <c r="C60" s="62"/>
      <c r="D60" s="62"/>
      <c r="E60" s="62"/>
      <c r="F60" s="60">
        <v>5</v>
      </c>
      <c r="G60" s="118">
        <v>3.5</v>
      </c>
      <c r="H60" s="118">
        <v>3</v>
      </c>
      <c r="I60" s="62"/>
      <c r="J60" s="62"/>
      <c r="K60" s="7"/>
      <c r="L60" s="7"/>
      <c r="M60" s="62"/>
    </row>
    <row r="61" spans="1:13" ht="39" customHeight="1">
      <c r="A61" s="66" t="s">
        <v>171</v>
      </c>
      <c r="B61" s="58" t="s">
        <v>225</v>
      </c>
      <c r="C61" s="62"/>
      <c r="D61" s="62"/>
      <c r="E61" s="62"/>
      <c r="F61" s="113">
        <v>54</v>
      </c>
      <c r="G61" s="118">
        <v>18</v>
      </c>
      <c r="H61" s="118">
        <v>50</v>
      </c>
      <c r="I61" s="62"/>
      <c r="J61" s="62"/>
      <c r="K61" s="7"/>
      <c r="L61" s="7"/>
      <c r="M61" s="62"/>
    </row>
    <row r="62" spans="1:13" ht="39" customHeight="1">
      <c r="A62" s="66" t="s">
        <v>172</v>
      </c>
      <c r="B62" s="58" t="s">
        <v>226</v>
      </c>
      <c r="C62" s="62"/>
      <c r="D62" s="62"/>
      <c r="E62" s="62"/>
      <c r="F62" s="113">
        <v>1</v>
      </c>
      <c r="G62" s="118">
        <v>2.5</v>
      </c>
      <c r="H62" s="118">
        <v>3.5</v>
      </c>
      <c r="I62" s="62"/>
      <c r="J62" s="62"/>
      <c r="K62" s="7"/>
      <c r="L62" s="7"/>
      <c r="M62" s="62"/>
    </row>
    <row r="63" spans="1:13" ht="51.75" customHeight="1">
      <c r="A63" s="66" t="s">
        <v>173</v>
      </c>
      <c r="B63" s="58" t="s">
        <v>227</v>
      </c>
      <c r="C63" s="62"/>
      <c r="D63" s="62"/>
      <c r="E63" s="62"/>
      <c r="F63" s="113">
        <v>3</v>
      </c>
      <c r="G63" s="118">
        <v>3.5</v>
      </c>
      <c r="H63" s="118">
        <v>4</v>
      </c>
      <c r="I63" s="62"/>
      <c r="J63" s="62"/>
      <c r="K63" s="7"/>
      <c r="L63" s="7"/>
      <c r="M63" s="62"/>
    </row>
    <row r="64" spans="1:13" ht="39" customHeight="1">
      <c r="A64" s="66" t="s">
        <v>174</v>
      </c>
      <c r="B64" s="58" t="s">
        <v>228</v>
      </c>
      <c r="C64" s="62"/>
      <c r="D64" s="62"/>
      <c r="E64" s="62"/>
      <c r="F64" s="113">
        <v>5</v>
      </c>
      <c r="G64" s="118">
        <v>3.5</v>
      </c>
      <c r="H64" s="118">
        <v>4</v>
      </c>
      <c r="I64" s="62"/>
      <c r="J64" s="62"/>
      <c r="K64" s="7"/>
      <c r="L64" s="7"/>
      <c r="M64" s="62"/>
    </row>
    <row r="65" spans="1:13" ht="39" customHeight="1">
      <c r="A65" s="66" t="s">
        <v>200</v>
      </c>
      <c r="B65" s="20" t="s">
        <v>229</v>
      </c>
      <c r="C65" s="62"/>
      <c r="D65" s="62"/>
      <c r="E65" s="62"/>
      <c r="F65" s="113">
        <v>2</v>
      </c>
      <c r="G65" s="118">
        <v>3</v>
      </c>
      <c r="H65" s="118">
        <v>3</v>
      </c>
      <c r="I65" s="62"/>
      <c r="J65" s="62"/>
      <c r="K65" s="7"/>
      <c r="L65" s="7"/>
      <c r="M65" s="62"/>
    </row>
    <row r="66" spans="1:13" ht="39" customHeight="1">
      <c r="A66" s="66" t="s">
        <v>175</v>
      </c>
      <c r="B66" s="20" t="s">
        <v>230</v>
      </c>
      <c r="C66" s="81"/>
      <c r="D66" s="81"/>
      <c r="E66" s="81"/>
      <c r="F66" s="113"/>
      <c r="G66" s="118">
        <v>30</v>
      </c>
      <c r="H66" s="118">
        <v>15</v>
      </c>
      <c r="I66" s="81"/>
      <c r="J66" s="81"/>
      <c r="K66" s="7"/>
      <c r="L66" s="7"/>
      <c r="M66" s="81"/>
    </row>
    <row r="67" spans="1:13" ht="39" customHeight="1">
      <c r="A67" s="66" t="s">
        <v>176</v>
      </c>
      <c r="B67" s="58" t="s">
        <v>93</v>
      </c>
      <c r="C67" s="62"/>
      <c r="D67" s="62"/>
      <c r="E67" s="62"/>
      <c r="F67" s="60">
        <v>2</v>
      </c>
      <c r="G67" s="118">
        <v>3</v>
      </c>
      <c r="H67" s="118">
        <v>4</v>
      </c>
      <c r="I67" s="62"/>
      <c r="J67" s="62"/>
      <c r="K67" s="7"/>
      <c r="L67" s="7"/>
      <c r="M67" s="62"/>
    </row>
    <row r="68" spans="1:13" ht="39" customHeight="1">
      <c r="A68" s="66" t="s">
        <v>177</v>
      </c>
      <c r="B68" s="20" t="s">
        <v>231</v>
      </c>
      <c r="C68" s="62"/>
      <c r="D68" s="62"/>
      <c r="E68" s="62"/>
      <c r="F68" s="113">
        <v>4</v>
      </c>
      <c r="G68" s="118">
        <v>3.5</v>
      </c>
      <c r="H68" s="118">
        <v>4</v>
      </c>
      <c r="I68" s="62"/>
      <c r="J68" s="62"/>
      <c r="K68" s="7"/>
      <c r="L68" s="7"/>
      <c r="M68" s="62"/>
    </row>
    <row r="69" spans="1:13" ht="39" customHeight="1">
      <c r="A69" s="66" t="s">
        <v>178</v>
      </c>
      <c r="B69" s="20" t="s">
        <v>243</v>
      </c>
      <c r="C69" s="122"/>
      <c r="D69" s="122"/>
      <c r="E69" s="122"/>
      <c r="F69" s="125"/>
      <c r="G69" s="118"/>
      <c r="H69" s="118">
        <v>50</v>
      </c>
      <c r="I69" s="122"/>
      <c r="J69" s="122"/>
      <c r="K69" s="7"/>
      <c r="L69" s="7"/>
      <c r="M69" s="122"/>
    </row>
    <row r="70" spans="1:13" ht="67.5" customHeight="1">
      <c r="A70" s="66" t="s">
        <v>179</v>
      </c>
      <c r="B70" s="20" t="s">
        <v>95</v>
      </c>
      <c r="C70" s="62"/>
      <c r="D70" s="62"/>
      <c r="E70" s="62"/>
      <c r="F70" s="113">
        <v>20</v>
      </c>
      <c r="G70" s="118">
        <v>21</v>
      </c>
      <c r="H70" s="118">
        <v>5</v>
      </c>
      <c r="I70" s="62"/>
      <c r="J70" s="62"/>
      <c r="K70" s="7"/>
      <c r="L70" s="7"/>
      <c r="M70" s="62"/>
    </row>
    <row r="71" spans="1:13" ht="39" customHeight="1">
      <c r="A71" s="131" t="s">
        <v>180</v>
      </c>
      <c r="B71" s="20" t="s">
        <v>232</v>
      </c>
      <c r="C71" s="62"/>
      <c r="D71" s="62"/>
      <c r="E71" s="62"/>
      <c r="F71" s="113">
        <v>4</v>
      </c>
      <c r="G71" s="118"/>
      <c r="H71" s="118">
        <v>5</v>
      </c>
      <c r="I71" s="62"/>
      <c r="J71" s="62"/>
      <c r="K71" s="7"/>
      <c r="L71" s="7"/>
      <c r="M71" s="62"/>
    </row>
    <row r="72" spans="1:13" ht="24" customHeight="1">
      <c r="A72" s="132"/>
      <c r="B72" s="20" t="s">
        <v>76</v>
      </c>
      <c r="C72" s="62"/>
      <c r="D72" s="62"/>
      <c r="E72" s="62"/>
      <c r="F72" s="113">
        <v>2</v>
      </c>
      <c r="G72" s="118"/>
      <c r="H72" s="118"/>
      <c r="I72" s="62"/>
      <c r="J72" s="62"/>
      <c r="K72" s="7"/>
      <c r="L72" s="7"/>
      <c r="M72" s="62"/>
    </row>
    <row r="73" spans="1:13" ht="26.25" customHeight="1">
      <c r="A73" s="133"/>
      <c r="B73" s="20" t="s">
        <v>77</v>
      </c>
      <c r="C73" s="62"/>
      <c r="D73" s="62"/>
      <c r="E73" s="62"/>
      <c r="F73" s="113">
        <v>2</v>
      </c>
      <c r="G73" s="118"/>
      <c r="H73" s="118"/>
      <c r="I73" s="62"/>
      <c r="J73" s="62"/>
      <c r="K73" s="7"/>
      <c r="L73" s="7"/>
      <c r="M73" s="62"/>
    </row>
    <row r="74" spans="1:13" ht="39" customHeight="1">
      <c r="A74" s="131" t="s">
        <v>201</v>
      </c>
      <c r="B74" s="20" t="s">
        <v>97</v>
      </c>
      <c r="C74" s="62"/>
      <c r="D74" s="62"/>
      <c r="E74" s="62"/>
      <c r="F74" s="113">
        <v>38</v>
      </c>
      <c r="G74" s="118">
        <v>115</v>
      </c>
      <c r="H74" s="118">
        <v>30</v>
      </c>
      <c r="I74" s="62"/>
      <c r="J74" s="62"/>
      <c r="K74" s="7"/>
      <c r="L74" s="7"/>
      <c r="M74" s="62"/>
    </row>
    <row r="75" spans="1:13" ht="21.75" customHeight="1">
      <c r="A75" s="132"/>
      <c r="B75" s="20" t="s">
        <v>75</v>
      </c>
      <c r="C75" s="62"/>
      <c r="D75" s="62"/>
      <c r="E75" s="62"/>
      <c r="F75" s="60">
        <v>10</v>
      </c>
      <c r="G75" s="118">
        <v>25</v>
      </c>
      <c r="H75" s="118"/>
      <c r="I75" s="62"/>
      <c r="J75" s="62"/>
      <c r="K75" s="7"/>
      <c r="L75" s="7"/>
      <c r="M75" s="62"/>
    </row>
    <row r="76" spans="1:13" ht="21.75" customHeight="1">
      <c r="A76" s="132"/>
      <c r="B76" s="58" t="s">
        <v>196</v>
      </c>
      <c r="C76" s="62"/>
      <c r="D76" s="62"/>
      <c r="E76" s="62"/>
      <c r="F76" s="113">
        <v>13</v>
      </c>
      <c r="G76" s="118">
        <v>20</v>
      </c>
      <c r="H76" s="118"/>
      <c r="I76" s="62"/>
      <c r="J76" s="62"/>
      <c r="K76" s="7"/>
      <c r="L76" s="7"/>
      <c r="M76" s="62"/>
    </row>
    <row r="77" spans="1:13" ht="21.75" customHeight="1">
      <c r="A77" s="132"/>
      <c r="B77" s="58" t="s">
        <v>98</v>
      </c>
      <c r="C77" s="81"/>
      <c r="D77" s="81"/>
      <c r="E77" s="81"/>
      <c r="F77" s="113"/>
      <c r="G77" s="118">
        <v>15</v>
      </c>
      <c r="H77" s="118"/>
      <c r="I77" s="81"/>
      <c r="J77" s="81"/>
      <c r="K77" s="7"/>
      <c r="L77" s="7"/>
      <c r="M77" s="81"/>
    </row>
    <row r="78" spans="1:13" ht="21.75" customHeight="1">
      <c r="A78" s="132"/>
      <c r="B78" s="58" t="s">
        <v>76</v>
      </c>
      <c r="C78" s="81"/>
      <c r="D78" s="81"/>
      <c r="E78" s="81"/>
      <c r="F78" s="113"/>
      <c r="G78" s="118">
        <v>10</v>
      </c>
      <c r="H78" s="118"/>
      <c r="I78" s="81"/>
      <c r="J78" s="81"/>
      <c r="K78" s="7"/>
      <c r="L78" s="7"/>
      <c r="M78" s="81"/>
    </row>
    <row r="79" spans="1:13" ht="21.75" customHeight="1">
      <c r="A79" s="132"/>
      <c r="B79" s="58" t="s">
        <v>77</v>
      </c>
      <c r="C79" s="81"/>
      <c r="D79" s="81"/>
      <c r="E79" s="81"/>
      <c r="F79" s="113"/>
      <c r="G79" s="118">
        <v>10</v>
      </c>
      <c r="H79" s="118"/>
      <c r="I79" s="81"/>
      <c r="J79" s="81"/>
      <c r="K79" s="7"/>
      <c r="L79" s="7"/>
      <c r="M79" s="81"/>
    </row>
    <row r="80" spans="1:13" ht="21.75" customHeight="1">
      <c r="A80" s="132"/>
      <c r="B80" s="58" t="s">
        <v>82</v>
      </c>
      <c r="C80" s="81"/>
      <c r="D80" s="81"/>
      <c r="E80" s="81"/>
      <c r="F80" s="113"/>
      <c r="G80" s="118">
        <v>15</v>
      </c>
      <c r="H80" s="118"/>
      <c r="I80" s="81"/>
      <c r="J80" s="81"/>
      <c r="K80" s="7"/>
      <c r="L80" s="7"/>
      <c r="M80" s="81"/>
    </row>
    <row r="81" spans="1:13" ht="21" customHeight="1">
      <c r="A81" s="132"/>
      <c r="B81" s="58" t="s">
        <v>197</v>
      </c>
      <c r="C81" s="62"/>
      <c r="D81" s="62"/>
      <c r="E81" s="62"/>
      <c r="F81" s="113">
        <v>5</v>
      </c>
      <c r="G81" s="118">
        <v>10</v>
      </c>
      <c r="H81" s="118"/>
      <c r="I81" s="62"/>
      <c r="J81" s="62"/>
      <c r="K81" s="7"/>
      <c r="L81" s="7"/>
      <c r="M81" s="62"/>
    </row>
    <row r="82" spans="1:13" ht="21" customHeight="1">
      <c r="A82" s="133"/>
      <c r="B82" s="58" t="s">
        <v>198</v>
      </c>
      <c r="C82" s="62"/>
      <c r="D82" s="62"/>
      <c r="E82" s="62"/>
      <c r="F82" s="113">
        <v>10</v>
      </c>
      <c r="G82" s="118">
        <v>10</v>
      </c>
      <c r="H82" s="118"/>
      <c r="I82" s="62"/>
      <c r="J82" s="62"/>
      <c r="K82" s="7"/>
      <c r="L82" s="7"/>
      <c r="M82" s="62"/>
    </row>
    <row r="83" spans="1:13" ht="39" customHeight="1">
      <c r="A83" s="66" t="s">
        <v>202</v>
      </c>
      <c r="B83" s="20" t="s">
        <v>233</v>
      </c>
      <c r="C83" s="62"/>
      <c r="D83" s="62"/>
      <c r="E83" s="62"/>
      <c r="F83" s="113">
        <v>80</v>
      </c>
      <c r="G83" s="118">
        <v>80</v>
      </c>
      <c r="H83" s="118"/>
      <c r="I83" s="62"/>
      <c r="J83" s="62"/>
      <c r="K83" s="7"/>
      <c r="L83" s="7"/>
      <c r="M83" s="62"/>
    </row>
    <row r="84" spans="1:13" ht="39" customHeight="1">
      <c r="A84" s="66" t="s">
        <v>203</v>
      </c>
      <c r="B84" s="58" t="s">
        <v>234</v>
      </c>
      <c r="C84" s="62"/>
      <c r="D84" s="62"/>
      <c r="E84" s="62"/>
      <c r="F84" s="60">
        <v>50</v>
      </c>
      <c r="G84" s="118">
        <v>50</v>
      </c>
      <c r="H84" s="118"/>
      <c r="I84" s="62"/>
      <c r="J84" s="62"/>
      <c r="K84" s="7"/>
      <c r="L84" s="7"/>
      <c r="M84" s="62"/>
    </row>
    <row r="85" spans="1:13" ht="39" customHeight="1">
      <c r="A85" s="66" t="s">
        <v>204</v>
      </c>
      <c r="B85" s="20" t="s">
        <v>235</v>
      </c>
      <c r="C85" s="62"/>
      <c r="D85" s="62"/>
      <c r="E85" s="62"/>
      <c r="F85" s="113">
        <v>24</v>
      </c>
      <c r="G85" s="118">
        <v>50</v>
      </c>
      <c r="H85" s="118"/>
      <c r="I85" s="62"/>
      <c r="J85" s="62"/>
      <c r="K85" s="7"/>
      <c r="L85" s="7"/>
      <c r="M85" s="62"/>
    </row>
    <row r="86" spans="1:13" ht="39" customHeight="1">
      <c r="A86" s="66" t="s">
        <v>205</v>
      </c>
      <c r="B86" s="58" t="s">
        <v>236</v>
      </c>
      <c r="C86" s="62"/>
      <c r="D86" s="62"/>
      <c r="E86" s="62"/>
      <c r="F86" s="60">
        <v>80</v>
      </c>
      <c r="G86" s="118">
        <v>80</v>
      </c>
      <c r="H86" s="118"/>
      <c r="I86" s="62"/>
      <c r="J86" s="62"/>
      <c r="K86" s="7"/>
      <c r="L86" s="7"/>
      <c r="M86" s="62"/>
    </row>
    <row r="87" spans="1:13" ht="42" customHeight="1">
      <c r="A87" s="66" t="s">
        <v>206</v>
      </c>
      <c r="B87" s="20" t="s">
        <v>237</v>
      </c>
      <c r="C87" s="62"/>
      <c r="D87" s="62"/>
      <c r="E87" s="62"/>
      <c r="F87" s="113">
        <v>50</v>
      </c>
      <c r="G87" s="118">
        <v>50</v>
      </c>
      <c r="H87" s="118"/>
      <c r="I87" s="62"/>
      <c r="J87" s="62"/>
      <c r="K87" s="7"/>
      <c r="L87" s="7"/>
      <c r="M87" s="62"/>
    </row>
    <row r="88" spans="1:13" ht="33.75" customHeight="1">
      <c r="A88" s="66" t="s">
        <v>207</v>
      </c>
      <c r="B88" s="20" t="s">
        <v>238</v>
      </c>
      <c r="C88" s="62"/>
      <c r="D88" s="62"/>
      <c r="E88" s="62"/>
      <c r="F88" s="113">
        <v>50</v>
      </c>
      <c r="G88" s="118">
        <v>50</v>
      </c>
      <c r="H88" s="118"/>
      <c r="I88" s="62"/>
      <c r="J88" s="62"/>
      <c r="K88" s="7"/>
      <c r="L88" s="7"/>
      <c r="M88" s="62"/>
    </row>
    <row r="89" spans="1:13" ht="35.25" customHeight="1">
      <c r="A89" s="66" t="s">
        <v>208</v>
      </c>
      <c r="B89" s="20" t="s">
        <v>239</v>
      </c>
      <c r="C89" s="62"/>
      <c r="D89" s="62"/>
      <c r="E89" s="62"/>
      <c r="F89" s="60">
        <v>40</v>
      </c>
      <c r="G89" s="118">
        <v>50</v>
      </c>
      <c r="H89" s="118"/>
      <c r="I89" s="62"/>
      <c r="J89" s="62"/>
      <c r="K89" s="7"/>
      <c r="L89" s="7"/>
      <c r="M89" s="62"/>
    </row>
    <row r="90" spans="1:13" ht="21.75" customHeight="1">
      <c r="A90" s="66" t="s">
        <v>209</v>
      </c>
      <c r="B90" s="20" t="s">
        <v>105</v>
      </c>
      <c r="C90" s="62"/>
      <c r="D90" s="62"/>
      <c r="E90" s="62"/>
      <c r="F90" s="113">
        <v>13</v>
      </c>
      <c r="G90" s="118">
        <v>50</v>
      </c>
      <c r="H90" s="118"/>
      <c r="I90" s="62"/>
      <c r="J90" s="62"/>
      <c r="K90" s="7"/>
      <c r="L90" s="7"/>
      <c r="M90" s="62"/>
    </row>
    <row r="91" spans="1:13" ht="28.5" customHeight="1">
      <c r="A91" s="66" t="s">
        <v>245</v>
      </c>
      <c r="B91" s="20" t="s">
        <v>244</v>
      </c>
      <c r="C91" s="81"/>
      <c r="D91" s="81"/>
      <c r="E91" s="81"/>
      <c r="F91" s="113"/>
      <c r="G91" s="118">
        <v>30</v>
      </c>
      <c r="H91" s="118">
        <v>50</v>
      </c>
      <c r="I91" s="81"/>
      <c r="J91" s="81"/>
      <c r="K91" s="7"/>
      <c r="L91" s="7"/>
      <c r="M91" s="81"/>
    </row>
    <row r="92" spans="1:13" ht="63.75" customHeight="1">
      <c r="A92" s="129" t="s">
        <v>37</v>
      </c>
      <c r="B92" s="129"/>
      <c r="C92" s="129"/>
      <c r="D92" s="129"/>
      <c r="E92" s="65" t="s">
        <v>214</v>
      </c>
      <c r="F92" s="112">
        <v>755.5</v>
      </c>
      <c r="G92" s="108">
        <f>G23+G24+G25+G26+G27+G28+G29+G30+G31+G32+G33+G34+G35+G36+G37+G38+G39+G43+G44+G45+G54+G55+G56+G60+G61+G62+G63+G64+G65+G66+G67+G68+G70+G74+G83+G84+G85+G86+G87+G88+G89+G90+G91</f>
        <v>989.6</v>
      </c>
      <c r="H92" s="108">
        <f>H23+H24+H25+H26+H27+H28+H29+H30+H31+H32+H33+H34+H35+H36+H37+H38+H39+H43+H44+H45++H54+H55+H56+H57+H60+H61+H62+H63+H64+H65+H66+H67+H68+H69+H70+H71+H74+H83+H84+H85+H86+H87+H88+H89+H90+H91</f>
        <v>460</v>
      </c>
      <c r="I92" s="99"/>
      <c r="J92" s="99"/>
      <c r="K92" s="109"/>
      <c r="L92" s="7"/>
      <c r="M92" s="62"/>
    </row>
    <row r="93" spans="1:13" ht="26.25" customHeight="1">
      <c r="A93" s="25"/>
      <c r="B93" s="138" t="s">
        <v>39</v>
      </c>
      <c r="C93" s="138"/>
      <c r="D93" s="138"/>
      <c r="E93" s="138"/>
      <c r="F93" s="138"/>
      <c r="G93" s="138"/>
      <c r="H93" s="138"/>
      <c r="I93" s="138"/>
      <c r="J93" s="138"/>
      <c r="K93" s="138"/>
      <c r="L93" s="138"/>
      <c r="M93" s="138"/>
    </row>
    <row r="94" spans="1:13" ht="51">
      <c r="A94" s="82" t="s">
        <v>151</v>
      </c>
      <c r="B94" s="63" t="s">
        <v>22</v>
      </c>
      <c r="C94" s="63" t="s">
        <v>9</v>
      </c>
      <c r="D94" s="63" t="s">
        <v>23</v>
      </c>
      <c r="E94" s="63" t="s">
        <v>214</v>
      </c>
      <c r="F94" s="87"/>
      <c r="G94" s="108"/>
      <c r="H94" s="108"/>
      <c r="I94" s="84"/>
      <c r="J94" s="84"/>
      <c r="K94" s="80"/>
      <c r="L94" s="80"/>
      <c r="M94" s="129" t="s">
        <v>24</v>
      </c>
    </row>
    <row r="95" spans="1:13" ht="45.75" customHeight="1">
      <c r="A95" s="82" t="s">
        <v>25</v>
      </c>
      <c r="B95" s="63" t="s">
        <v>26</v>
      </c>
      <c r="C95" s="63" t="s">
        <v>9</v>
      </c>
      <c r="D95" s="63" t="s">
        <v>212</v>
      </c>
      <c r="E95" s="63" t="s">
        <v>214</v>
      </c>
      <c r="F95" s="110">
        <v>20</v>
      </c>
      <c r="G95" s="96"/>
      <c r="H95" s="108"/>
      <c r="I95" s="84"/>
      <c r="J95" s="84"/>
      <c r="K95" s="80"/>
      <c r="L95" s="80"/>
      <c r="M95" s="129"/>
    </row>
    <row r="96" spans="1:13" ht="51">
      <c r="A96" s="68" t="s">
        <v>138</v>
      </c>
      <c r="B96" s="67" t="s">
        <v>139</v>
      </c>
      <c r="D96" s="68" t="s">
        <v>212</v>
      </c>
      <c r="E96" s="63" t="s">
        <v>214</v>
      </c>
      <c r="F96" s="73">
        <v>20</v>
      </c>
      <c r="G96" s="115"/>
      <c r="H96" s="47"/>
      <c r="I96" s="47">
        <v>20</v>
      </c>
      <c r="J96" s="47"/>
      <c r="K96" s="47"/>
      <c r="L96" s="77"/>
      <c r="M96" s="80"/>
    </row>
    <row r="97" spans="1:13" ht="72.75" customHeight="1">
      <c r="A97" s="138" t="s">
        <v>18</v>
      </c>
      <c r="B97" s="138"/>
      <c r="C97" s="138"/>
      <c r="D97" s="138"/>
      <c r="E97" s="123" t="s">
        <v>214</v>
      </c>
      <c r="F97" s="124">
        <f>F96</f>
        <v>20</v>
      </c>
      <c r="G97" s="124"/>
      <c r="H97" s="77"/>
      <c r="I97" s="80"/>
      <c r="J97" s="80"/>
      <c r="K97" s="80"/>
      <c r="L97" s="7"/>
      <c r="M97" s="7"/>
    </row>
    <row r="98" spans="1:13">
      <c r="A98" s="135" t="s">
        <v>40</v>
      </c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</row>
    <row r="99" spans="1:13" ht="77.25">
      <c r="A99" s="82" t="s">
        <v>152</v>
      </c>
      <c r="B99" s="63" t="s">
        <v>27</v>
      </c>
      <c r="C99" s="63" t="s">
        <v>9</v>
      </c>
      <c r="D99" s="63" t="s">
        <v>212</v>
      </c>
      <c r="E99" s="63" t="s">
        <v>214</v>
      </c>
      <c r="F99" s="110"/>
      <c r="G99" s="96"/>
      <c r="H99" s="96"/>
      <c r="I99" s="43"/>
      <c r="J99" s="43"/>
      <c r="K99" s="88"/>
      <c r="L99" s="89"/>
      <c r="M99" s="65" t="s">
        <v>28</v>
      </c>
    </row>
    <row r="100" spans="1:13" ht="51">
      <c r="A100" s="90" t="s">
        <v>153</v>
      </c>
      <c r="B100" s="91" t="s">
        <v>29</v>
      </c>
      <c r="C100" s="88" t="s">
        <v>9</v>
      </c>
      <c r="D100" s="88" t="s">
        <v>213</v>
      </c>
      <c r="E100" s="88" t="s">
        <v>214</v>
      </c>
      <c r="F100" s="88">
        <f>F101+F102+F103+F104+F105</f>
        <v>159.5</v>
      </c>
      <c r="G100" s="116">
        <f>G101+G102+G103+G104</f>
        <v>220</v>
      </c>
      <c r="H100" s="116">
        <f>H101+H102+H103+H104+H105</f>
        <v>30</v>
      </c>
      <c r="I100" s="92"/>
      <c r="J100" s="92"/>
      <c r="K100" s="43"/>
      <c r="L100" s="89"/>
      <c r="M100" s="89"/>
    </row>
    <row r="101" spans="1:13" ht="30">
      <c r="A101" s="11" t="s">
        <v>183</v>
      </c>
      <c r="B101" s="22" t="s">
        <v>140</v>
      </c>
      <c r="C101" s="4"/>
      <c r="D101" s="11" t="s">
        <v>212</v>
      </c>
      <c r="E101" s="7"/>
      <c r="F101" s="11">
        <v>49</v>
      </c>
      <c r="G101" s="117">
        <v>70</v>
      </c>
      <c r="H101" s="117"/>
      <c r="I101" s="42"/>
      <c r="J101" s="42"/>
      <c r="K101" s="6"/>
      <c r="L101" s="14"/>
      <c r="M101" s="14"/>
    </row>
    <row r="102" spans="1:13" ht="30">
      <c r="A102" s="11" t="s">
        <v>184</v>
      </c>
      <c r="B102" s="22" t="s">
        <v>141</v>
      </c>
      <c r="C102" s="4"/>
      <c r="D102" s="11" t="s">
        <v>212</v>
      </c>
      <c r="E102" s="7"/>
      <c r="F102" s="11">
        <v>50</v>
      </c>
      <c r="G102" s="117">
        <v>80</v>
      </c>
      <c r="H102" s="117"/>
      <c r="I102" s="42"/>
      <c r="J102" s="42"/>
      <c r="K102" s="6"/>
      <c r="L102" s="14"/>
      <c r="M102" s="14"/>
    </row>
    <row r="103" spans="1:13" ht="30">
      <c r="A103" s="11" t="s">
        <v>185</v>
      </c>
      <c r="B103" s="22" t="s">
        <v>148</v>
      </c>
      <c r="C103" s="4"/>
      <c r="D103" s="11" t="s">
        <v>212</v>
      </c>
      <c r="E103" s="7"/>
      <c r="F103" s="11">
        <v>38</v>
      </c>
      <c r="G103" s="117">
        <v>50</v>
      </c>
      <c r="H103" s="117"/>
      <c r="I103" s="42"/>
      <c r="J103" s="42"/>
      <c r="K103" s="6"/>
      <c r="L103" s="14"/>
      <c r="M103" s="14"/>
    </row>
    <row r="104" spans="1:13" ht="30">
      <c r="A104" s="11" t="s">
        <v>186</v>
      </c>
      <c r="B104" s="22" t="s">
        <v>142</v>
      </c>
      <c r="C104" s="4"/>
      <c r="D104" s="23" t="s">
        <v>212</v>
      </c>
      <c r="E104" s="7"/>
      <c r="F104" s="11">
        <v>16</v>
      </c>
      <c r="G104" s="117">
        <v>20</v>
      </c>
      <c r="H104" s="117">
        <v>30</v>
      </c>
      <c r="I104" s="42"/>
      <c r="J104" s="42"/>
      <c r="K104" s="6"/>
      <c r="L104" s="14"/>
      <c r="M104" s="14"/>
    </row>
    <row r="105" spans="1:13" ht="30">
      <c r="A105" s="11" t="s">
        <v>187</v>
      </c>
      <c r="B105" s="22" t="s">
        <v>143</v>
      </c>
      <c r="C105" s="4"/>
      <c r="D105" s="23" t="s">
        <v>212</v>
      </c>
      <c r="E105" s="7"/>
      <c r="F105" s="11">
        <v>6.5</v>
      </c>
      <c r="G105" s="117"/>
      <c r="H105" s="117"/>
      <c r="I105" s="42"/>
      <c r="J105" s="42"/>
      <c r="K105" s="6"/>
      <c r="L105" s="14"/>
      <c r="M105" s="14"/>
    </row>
    <row r="106" spans="1:13">
      <c r="A106" s="135" t="s">
        <v>41</v>
      </c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1:13">
      <c r="A107" s="7"/>
      <c r="B107" s="7"/>
      <c r="C107" s="7"/>
      <c r="D107" s="7"/>
      <c r="E107" s="7"/>
      <c r="F107" s="64"/>
      <c r="G107" s="38"/>
      <c r="H107" s="47"/>
      <c r="I107" s="7"/>
      <c r="J107" s="7"/>
      <c r="K107" s="7"/>
      <c r="L107" s="7"/>
      <c r="M107" s="7"/>
    </row>
    <row r="108" spans="1:13" ht="51">
      <c r="A108" s="26" t="s">
        <v>154</v>
      </c>
      <c r="B108" s="26" t="s">
        <v>30</v>
      </c>
      <c r="C108" s="26" t="s">
        <v>9</v>
      </c>
      <c r="D108" s="23" t="s">
        <v>212</v>
      </c>
      <c r="E108" s="26" t="s">
        <v>214</v>
      </c>
      <c r="F108" s="111">
        <v>5</v>
      </c>
      <c r="G108" s="73">
        <v>20</v>
      </c>
      <c r="H108" s="47"/>
      <c r="I108" s="7"/>
      <c r="J108" s="7"/>
      <c r="K108" s="7"/>
      <c r="L108" s="7"/>
      <c r="M108" s="137" t="s">
        <v>31</v>
      </c>
    </row>
    <row r="109" spans="1:13" ht="51">
      <c r="A109" s="26" t="s">
        <v>155</v>
      </c>
      <c r="B109" s="26" t="s">
        <v>32</v>
      </c>
      <c r="C109" s="26" t="s">
        <v>9</v>
      </c>
      <c r="D109" s="26" t="s">
        <v>33</v>
      </c>
      <c r="E109" s="101" t="s">
        <v>214</v>
      </c>
      <c r="F109" s="114"/>
      <c r="G109" s="73"/>
      <c r="H109" s="47"/>
      <c r="I109" s="7"/>
      <c r="J109" s="7"/>
      <c r="K109" s="7"/>
      <c r="L109" s="7"/>
      <c r="M109" s="137"/>
    </row>
    <row r="110" spans="1:13" ht="65.25" customHeight="1">
      <c r="A110" s="138" t="s">
        <v>18</v>
      </c>
      <c r="B110" s="138"/>
      <c r="C110" s="138"/>
      <c r="D110" s="138"/>
      <c r="E110" s="123" t="s">
        <v>214</v>
      </c>
      <c r="F110" s="123">
        <v>5</v>
      </c>
      <c r="G110" s="126">
        <v>20</v>
      </c>
      <c r="H110" s="77"/>
      <c r="I110" s="80"/>
      <c r="J110" s="80"/>
      <c r="K110" s="80"/>
      <c r="L110" s="80"/>
      <c r="M110" s="80"/>
    </row>
    <row r="111" spans="1:13" ht="87" customHeight="1">
      <c r="A111" s="119" t="s">
        <v>240</v>
      </c>
      <c r="B111" s="120" t="s">
        <v>241</v>
      </c>
      <c r="C111" s="119">
        <v>2022</v>
      </c>
      <c r="D111" s="119" t="s">
        <v>212</v>
      </c>
      <c r="E111" s="123" t="s">
        <v>214</v>
      </c>
      <c r="F111" s="123"/>
      <c r="G111" s="126">
        <v>5</v>
      </c>
      <c r="H111" s="126">
        <v>10</v>
      </c>
      <c r="I111" s="80"/>
      <c r="J111" s="80"/>
      <c r="K111" s="7"/>
      <c r="L111" s="7"/>
      <c r="M111" s="7"/>
    </row>
    <row r="112" spans="1:13">
      <c r="A112" s="139" t="s">
        <v>34</v>
      </c>
      <c r="B112" s="139"/>
      <c r="C112" s="139"/>
      <c r="D112" s="139"/>
      <c r="E112" s="139"/>
      <c r="F112" s="71">
        <f>F110+F100+F99+F97+F92+F20</f>
        <v>958.2</v>
      </c>
      <c r="G112" s="71">
        <f>G110+G100+G92+G111</f>
        <v>1234.5999999999999</v>
      </c>
      <c r="H112" s="77">
        <f>H92+H100+H111</f>
        <v>500</v>
      </c>
      <c r="I112" s="7"/>
      <c r="J112" s="7"/>
      <c r="K112" s="7"/>
      <c r="L112" s="7"/>
      <c r="M112" s="7"/>
    </row>
    <row r="115" spans="2:11">
      <c r="B115" s="102" t="s">
        <v>210</v>
      </c>
      <c r="C115" s="102"/>
      <c r="D115" s="102"/>
      <c r="E115" s="102"/>
      <c r="F115" s="103"/>
      <c r="G115" s="104"/>
      <c r="H115" s="130" t="s">
        <v>211</v>
      </c>
      <c r="I115" s="130"/>
      <c r="J115" s="130"/>
      <c r="K115" s="130"/>
    </row>
    <row r="116" spans="2:11">
      <c r="B116" s="102"/>
      <c r="C116" s="102"/>
      <c r="D116" s="102"/>
      <c r="E116" s="102"/>
      <c r="F116" s="103"/>
      <c r="G116" s="104"/>
    </row>
  </sheetData>
  <mergeCells count="63">
    <mergeCell ref="F12:F13"/>
    <mergeCell ref="G12:G13"/>
    <mergeCell ref="H14:H15"/>
    <mergeCell ref="K14:K15"/>
    <mergeCell ref="J1:N3"/>
    <mergeCell ref="F9:L9"/>
    <mergeCell ref="A12:A13"/>
    <mergeCell ref="B9:B10"/>
    <mergeCell ref="C9:C10"/>
    <mergeCell ref="D9:D10"/>
    <mergeCell ref="E9:E10"/>
    <mergeCell ref="M9:M10"/>
    <mergeCell ref="I10:J10"/>
    <mergeCell ref="K10:L10"/>
    <mergeCell ref="B11:M11"/>
    <mergeCell ref="B12:B13"/>
    <mergeCell ref="C12:C13"/>
    <mergeCell ref="E12:E13"/>
    <mergeCell ref="M94:M95"/>
    <mergeCell ref="A97:D97"/>
    <mergeCell ref="A14:A15"/>
    <mergeCell ref="B5:M7"/>
    <mergeCell ref="I14:I15"/>
    <mergeCell ref="J14:J15"/>
    <mergeCell ref="A9:A10"/>
    <mergeCell ref="H12:I13"/>
    <mergeCell ref="J12:J13"/>
    <mergeCell ref="K12:K13"/>
    <mergeCell ref="L12:M13"/>
    <mergeCell ref="B14:B15"/>
    <mergeCell ref="C14:C15"/>
    <mergeCell ref="E14:E15"/>
    <mergeCell ref="F14:F15"/>
    <mergeCell ref="G14:G15"/>
    <mergeCell ref="B93:M93"/>
    <mergeCell ref="K16:L17"/>
    <mergeCell ref="A20:D20"/>
    <mergeCell ref="C16:C17"/>
    <mergeCell ref="E16:E17"/>
    <mergeCell ref="F16:F17"/>
    <mergeCell ref="G16:G17"/>
    <mergeCell ref="H16:I17"/>
    <mergeCell ref="J16:J17"/>
    <mergeCell ref="M16:M17"/>
    <mergeCell ref="A16:A17"/>
    <mergeCell ref="B16:B17"/>
    <mergeCell ref="E18:E19"/>
    <mergeCell ref="L14:L15"/>
    <mergeCell ref="M14:M15"/>
    <mergeCell ref="H115:K115"/>
    <mergeCell ref="A57:A59"/>
    <mergeCell ref="A71:A73"/>
    <mergeCell ref="A74:A82"/>
    <mergeCell ref="M18:M19"/>
    <mergeCell ref="A106:M106"/>
    <mergeCell ref="A21:M21"/>
    <mergeCell ref="A40:A42"/>
    <mergeCell ref="A45:A53"/>
    <mergeCell ref="M108:M109"/>
    <mergeCell ref="A110:D110"/>
    <mergeCell ref="A112:E112"/>
    <mergeCell ref="A92:D92"/>
    <mergeCell ref="A98:M98"/>
  </mergeCells>
  <pageMargins left="0.59055118110236227" right="0.59055118110236227" top="1.1811023622047245" bottom="0.59055118110236227" header="0" footer="0"/>
  <pageSetup paperSize="9" scale="74" orientation="landscape" r:id="rId1"/>
  <rowBreaks count="6" manualBreakCount="6">
    <brk id="17" max="12" man="1"/>
    <brk id="28" max="12" man="1"/>
    <brk id="44" max="12" man="1"/>
    <brk id="63" max="12" man="1"/>
    <brk id="82" max="12" man="1"/>
    <brk id="9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94"/>
  <sheetViews>
    <sheetView view="pageBreakPreview" topLeftCell="A4" zoomScale="85" zoomScaleNormal="85" zoomScaleSheetLayoutView="85" workbookViewId="0">
      <selection activeCell="L92" sqref="L92"/>
    </sheetView>
  </sheetViews>
  <sheetFormatPr defaultRowHeight="15"/>
  <cols>
    <col min="1" max="1" width="8.140625" customWidth="1"/>
    <col min="2" max="2" width="33.28515625" customWidth="1"/>
    <col min="3" max="3" width="22.28515625" customWidth="1"/>
    <col min="4" max="4" width="11.140625" customWidth="1"/>
    <col min="5" max="5" width="13.7109375" customWidth="1"/>
    <col min="6" max="6" width="14.7109375" customWidth="1"/>
    <col min="7" max="7" width="13.28515625" customWidth="1"/>
    <col min="8" max="8" width="11.28515625" customWidth="1"/>
    <col min="10" max="10" width="9.140625" customWidth="1"/>
    <col min="12" max="12" width="24.7109375" customWidth="1"/>
  </cols>
  <sheetData>
    <row r="1" spans="1:12" ht="15" customHeight="1">
      <c r="F1" s="145" t="s">
        <v>42</v>
      </c>
      <c r="G1" s="145"/>
      <c r="H1" s="145"/>
      <c r="I1" s="29"/>
      <c r="J1" s="29"/>
      <c r="K1" s="29"/>
    </row>
    <row r="2" spans="1:12">
      <c r="F2" s="145"/>
      <c r="G2" s="145"/>
      <c r="H2" s="145"/>
      <c r="I2" s="29"/>
      <c r="J2" s="29"/>
      <c r="K2" s="29"/>
    </row>
    <row r="3" spans="1:12">
      <c r="F3" s="145"/>
      <c r="G3" s="145"/>
      <c r="H3" s="145"/>
      <c r="I3" s="29"/>
      <c r="J3" s="29"/>
      <c r="K3" s="29"/>
    </row>
    <row r="4" spans="1:12">
      <c r="F4" s="145"/>
      <c r="G4" s="145"/>
      <c r="H4" s="145"/>
      <c r="I4" s="29"/>
      <c r="J4" s="29"/>
      <c r="K4" s="29"/>
    </row>
    <row r="5" spans="1:12">
      <c r="F5" s="145"/>
      <c r="G5" s="145"/>
      <c r="H5" s="145"/>
      <c r="I5" s="29"/>
      <c r="J5" s="29"/>
      <c r="K5" s="29"/>
    </row>
    <row r="6" spans="1:12">
      <c r="F6" s="145"/>
      <c r="G6" s="145"/>
      <c r="H6" s="145"/>
      <c r="I6" s="29"/>
      <c r="J6" s="29"/>
      <c r="K6" s="29"/>
    </row>
    <row r="7" spans="1:12" ht="15" customHeight="1">
      <c r="B7" s="195" t="s">
        <v>43</v>
      </c>
      <c r="C7" s="195"/>
      <c r="D7" s="195"/>
      <c r="E7" s="195"/>
      <c r="F7" s="195"/>
      <c r="G7" s="195"/>
      <c r="H7" s="30"/>
      <c r="I7" s="30"/>
      <c r="J7" s="30"/>
    </row>
    <row r="8" spans="1:12">
      <c r="B8" s="195"/>
      <c r="C8" s="195"/>
      <c r="D8" s="195"/>
      <c r="E8" s="195"/>
      <c r="F8" s="195"/>
      <c r="G8" s="195"/>
      <c r="H8" s="30"/>
      <c r="I8" s="30"/>
      <c r="J8" s="30"/>
    </row>
    <row r="9" spans="1:12" ht="47.25" customHeight="1">
      <c r="B9" s="195"/>
      <c r="C9" s="195"/>
      <c r="D9" s="195"/>
      <c r="E9" s="195"/>
      <c r="F9" s="195"/>
      <c r="G9" s="195"/>
      <c r="H9" s="30"/>
      <c r="I9" s="30"/>
      <c r="J9" s="30"/>
    </row>
    <row r="10" spans="1:12" ht="0.75" customHeight="1">
      <c r="B10" s="30"/>
      <c r="C10" s="30"/>
      <c r="D10" s="30"/>
      <c r="E10" s="30"/>
      <c r="F10" s="30"/>
      <c r="G10" s="30"/>
      <c r="H10" s="30"/>
      <c r="I10" s="30"/>
      <c r="J10" s="30"/>
    </row>
    <row r="12" spans="1:12" ht="28.5" customHeight="1">
      <c r="A12" s="182" t="s">
        <v>45</v>
      </c>
      <c r="B12" s="182" t="s">
        <v>0</v>
      </c>
      <c r="C12" s="182" t="s">
        <v>2</v>
      </c>
      <c r="D12" s="182" t="s">
        <v>4</v>
      </c>
      <c r="E12" s="182"/>
      <c r="F12" s="182"/>
      <c r="G12" s="194"/>
      <c r="H12" s="196" t="s">
        <v>190</v>
      </c>
      <c r="I12" s="170" t="s">
        <v>189</v>
      </c>
      <c r="J12" s="171"/>
      <c r="K12" s="199"/>
      <c r="L12" s="152" t="s">
        <v>188</v>
      </c>
    </row>
    <row r="13" spans="1:12">
      <c r="A13" s="182"/>
      <c r="B13" s="182"/>
      <c r="C13" s="182"/>
      <c r="D13" s="182">
        <v>2022</v>
      </c>
      <c r="E13" s="182"/>
      <c r="F13" s="182"/>
      <c r="G13" s="194"/>
      <c r="H13" s="197"/>
      <c r="I13" s="200"/>
      <c r="J13" s="201"/>
      <c r="K13" s="202"/>
      <c r="L13" s="153"/>
    </row>
    <row r="14" spans="1:12" ht="35.25" customHeight="1">
      <c r="A14" s="182"/>
      <c r="B14" s="182"/>
      <c r="C14" s="182"/>
      <c r="D14" s="15" t="s">
        <v>44</v>
      </c>
      <c r="E14" s="3">
        <v>2210</v>
      </c>
      <c r="F14" s="3">
        <v>2240</v>
      </c>
      <c r="G14" s="33">
        <v>3110</v>
      </c>
      <c r="H14" s="198"/>
      <c r="I14" s="94">
        <v>2210</v>
      </c>
      <c r="J14" s="94">
        <v>2240</v>
      </c>
      <c r="K14" s="94">
        <v>3110</v>
      </c>
      <c r="L14" s="154"/>
    </row>
    <row r="15" spans="1:12" ht="27.75" customHeight="1">
      <c r="A15" s="183" t="s">
        <v>46</v>
      </c>
      <c r="B15" s="183"/>
      <c r="C15" s="183"/>
      <c r="D15" s="183"/>
      <c r="E15" s="183"/>
      <c r="F15" s="183"/>
      <c r="G15" s="184"/>
      <c r="H15" s="31"/>
      <c r="I15" s="93"/>
      <c r="J15" s="93"/>
      <c r="K15" s="93"/>
      <c r="L15" s="7"/>
    </row>
    <row r="16" spans="1:12" ht="30">
      <c r="A16" s="185" t="s">
        <v>146</v>
      </c>
      <c r="B16" s="187" t="s">
        <v>47</v>
      </c>
      <c r="C16" s="11" t="s">
        <v>48</v>
      </c>
      <c r="D16" s="189"/>
      <c r="E16" s="191"/>
      <c r="F16" s="161"/>
      <c r="G16" s="161"/>
      <c r="H16" s="158"/>
      <c r="I16" s="161"/>
      <c r="J16" s="161"/>
      <c r="K16" s="158"/>
      <c r="L16" s="155"/>
    </row>
    <row r="17" spans="1:12">
      <c r="A17" s="185"/>
      <c r="B17" s="187"/>
      <c r="C17" s="11" t="s">
        <v>49</v>
      </c>
      <c r="D17" s="189"/>
      <c r="E17" s="192"/>
      <c r="F17" s="162"/>
      <c r="G17" s="162"/>
      <c r="H17" s="159"/>
      <c r="I17" s="162"/>
      <c r="J17" s="162"/>
      <c r="K17" s="159"/>
      <c r="L17" s="168"/>
    </row>
    <row r="18" spans="1:12" ht="139.5" customHeight="1">
      <c r="A18" s="186"/>
      <c r="B18" s="188"/>
      <c r="C18" s="17" t="s">
        <v>50</v>
      </c>
      <c r="D18" s="190"/>
      <c r="E18" s="193"/>
      <c r="F18" s="163"/>
      <c r="G18" s="163"/>
      <c r="H18" s="160"/>
      <c r="I18" s="163"/>
      <c r="J18" s="163"/>
      <c r="K18" s="160"/>
      <c r="L18" s="156"/>
    </row>
    <row r="19" spans="1:12" ht="30">
      <c r="A19" s="18" t="s">
        <v>54</v>
      </c>
      <c r="B19" s="19" t="s">
        <v>51</v>
      </c>
      <c r="C19" s="10" t="s">
        <v>52</v>
      </c>
      <c r="D19" s="10"/>
      <c r="E19" s="5"/>
      <c r="F19" s="36"/>
      <c r="G19" s="45"/>
      <c r="H19" s="47"/>
      <c r="I19" s="46"/>
      <c r="J19" s="46"/>
      <c r="K19" s="47"/>
      <c r="L19" s="7"/>
    </row>
    <row r="20" spans="1:12" ht="44.25" customHeight="1">
      <c r="A20" s="172" t="s">
        <v>35</v>
      </c>
      <c r="B20" s="173" t="s">
        <v>53</v>
      </c>
      <c r="C20" s="174" t="s">
        <v>20</v>
      </c>
      <c r="D20" s="174"/>
      <c r="E20" s="180"/>
      <c r="F20" s="178"/>
      <c r="G20" s="203"/>
      <c r="H20" s="164"/>
      <c r="I20" s="166"/>
      <c r="J20" s="166"/>
      <c r="K20" s="166"/>
      <c r="L20" s="155"/>
    </row>
    <row r="21" spans="1:12">
      <c r="A21" s="172"/>
      <c r="B21" s="173"/>
      <c r="C21" s="174"/>
      <c r="D21" s="174"/>
      <c r="E21" s="180"/>
      <c r="F21" s="178"/>
      <c r="G21" s="203"/>
      <c r="H21" s="165"/>
      <c r="I21" s="167"/>
      <c r="J21" s="167"/>
      <c r="K21" s="167"/>
      <c r="L21" s="156"/>
    </row>
    <row r="22" spans="1:12">
      <c r="A22" s="152" t="s">
        <v>55</v>
      </c>
      <c r="B22" s="152"/>
      <c r="C22" s="152"/>
      <c r="D22" s="152"/>
      <c r="E22" s="152"/>
      <c r="F22" s="152"/>
      <c r="G22" s="170"/>
      <c r="H22" s="7"/>
      <c r="I22" s="7"/>
      <c r="J22" s="7"/>
      <c r="K22" s="38"/>
      <c r="L22" s="7"/>
    </row>
    <row r="23" spans="1:12" ht="126.75" customHeight="1">
      <c r="A23" s="204" t="s">
        <v>106</v>
      </c>
      <c r="B23" s="205" t="s">
        <v>19</v>
      </c>
      <c r="C23" s="181" t="s">
        <v>20</v>
      </c>
      <c r="D23" s="157"/>
      <c r="E23" s="157"/>
      <c r="F23" s="157"/>
      <c r="G23" s="157"/>
      <c r="H23" s="157"/>
      <c r="I23" s="157"/>
      <c r="J23" s="157"/>
      <c r="K23" s="157"/>
      <c r="L23" s="155"/>
    </row>
    <row r="24" spans="1:12">
      <c r="A24" s="204"/>
      <c r="B24" s="205"/>
      <c r="C24" s="181"/>
      <c r="D24" s="157"/>
      <c r="E24" s="157"/>
      <c r="F24" s="157"/>
      <c r="G24" s="157"/>
      <c r="H24" s="157"/>
      <c r="I24" s="157"/>
      <c r="J24" s="157"/>
      <c r="K24" s="157"/>
      <c r="L24" s="156"/>
    </row>
    <row r="25" spans="1:12" ht="30">
      <c r="A25" s="18" t="s">
        <v>107</v>
      </c>
      <c r="B25" s="20" t="s">
        <v>56</v>
      </c>
      <c r="C25" s="10" t="s">
        <v>20</v>
      </c>
      <c r="D25" s="35">
        <v>3</v>
      </c>
      <c r="E25" s="35">
        <v>3</v>
      </c>
      <c r="F25" s="36"/>
      <c r="G25" s="37"/>
      <c r="H25" s="47">
        <f>I25+J25+K25</f>
        <v>3</v>
      </c>
      <c r="I25" s="38">
        <v>3</v>
      </c>
      <c r="J25" s="38"/>
      <c r="K25" s="38"/>
      <c r="L25" s="7" t="s">
        <v>191</v>
      </c>
    </row>
    <row r="26" spans="1:12" ht="45">
      <c r="A26" s="18" t="s">
        <v>108</v>
      </c>
      <c r="B26" s="20" t="s">
        <v>57</v>
      </c>
      <c r="C26" s="10" t="s">
        <v>20</v>
      </c>
      <c r="D26" s="35"/>
      <c r="E26" s="35"/>
      <c r="F26" s="36"/>
      <c r="G26" s="37"/>
      <c r="H26" s="47">
        <f t="shared" ref="H26:H77" si="0">I26+J26+K26</f>
        <v>0</v>
      </c>
      <c r="I26" s="38"/>
      <c r="J26" s="38"/>
      <c r="K26" s="38"/>
      <c r="L26" s="7"/>
    </row>
    <row r="27" spans="1:12" ht="30">
      <c r="A27" s="18" t="s">
        <v>109</v>
      </c>
      <c r="B27" s="20" t="s">
        <v>58</v>
      </c>
      <c r="C27" s="10" t="s">
        <v>20</v>
      </c>
      <c r="D27" s="35"/>
      <c r="E27" s="35"/>
      <c r="F27" s="36"/>
      <c r="G27" s="37"/>
      <c r="H27" s="47">
        <f t="shared" si="0"/>
        <v>0</v>
      </c>
      <c r="I27" s="47"/>
      <c r="J27" s="47"/>
      <c r="K27" s="47"/>
      <c r="L27" s="7"/>
    </row>
    <row r="28" spans="1:12" ht="30">
      <c r="A28" s="18" t="s">
        <v>59</v>
      </c>
      <c r="B28" s="20" t="s">
        <v>60</v>
      </c>
      <c r="C28" s="10" t="s">
        <v>20</v>
      </c>
      <c r="D28" s="35"/>
      <c r="E28" s="35"/>
      <c r="F28" s="35"/>
      <c r="G28" s="37"/>
      <c r="H28" s="47">
        <f t="shared" si="0"/>
        <v>0</v>
      </c>
      <c r="I28" s="47"/>
      <c r="J28" s="47"/>
      <c r="K28" s="47"/>
      <c r="L28" s="7"/>
    </row>
    <row r="29" spans="1:12" ht="30">
      <c r="A29" s="18" t="s">
        <v>61</v>
      </c>
      <c r="B29" s="20" t="s">
        <v>62</v>
      </c>
      <c r="C29" s="10" t="s">
        <v>20</v>
      </c>
      <c r="D29" s="35"/>
      <c r="E29" s="35"/>
      <c r="F29" s="36"/>
      <c r="G29" s="37"/>
      <c r="H29" s="47">
        <f t="shared" si="0"/>
        <v>0</v>
      </c>
      <c r="I29" s="47"/>
      <c r="J29" s="47"/>
      <c r="K29" s="47"/>
      <c r="L29" s="7"/>
    </row>
    <row r="30" spans="1:12" ht="30">
      <c r="A30" s="18" t="s">
        <v>63</v>
      </c>
      <c r="B30" s="20" t="s">
        <v>64</v>
      </c>
      <c r="C30" s="10" t="s">
        <v>20</v>
      </c>
      <c r="D30" s="35"/>
      <c r="E30" s="35"/>
      <c r="F30" s="35"/>
      <c r="G30" s="37"/>
      <c r="H30" s="47">
        <f t="shared" si="0"/>
        <v>0</v>
      </c>
      <c r="I30" s="47"/>
      <c r="J30" s="47"/>
      <c r="K30" s="47"/>
      <c r="L30" s="7"/>
    </row>
    <row r="31" spans="1:12" ht="30">
      <c r="A31" s="18" t="s">
        <v>65</v>
      </c>
      <c r="B31" s="20" t="s">
        <v>66</v>
      </c>
      <c r="C31" s="10" t="s">
        <v>20</v>
      </c>
      <c r="D31" s="35"/>
      <c r="E31" s="35"/>
      <c r="F31" s="36"/>
      <c r="G31" s="37"/>
      <c r="H31" s="47">
        <f t="shared" si="0"/>
        <v>0</v>
      </c>
      <c r="I31" s="47"/>
      <c r="J31" s="47"/>
      <c r="K31" s="47"/>
      <c r="L31" s="7"/>
    </row>
    <row r="32" spans="1:12" ht="30">
      <c r="A32" s="18" t="s">
        <v>67</v>
      </c>
      <c r="B32" s="20" t="s">
        <v>68</v>
      </c>
      <c r="C32" s="10" t="s">
        <v>20</v>
      </c>
      <c r="D32" s="35"/>
      <c r="E32" s="35"/>
      <c r="F32" s="36"/>
      <c r="G32" s="37"/>
      <c r="H32" s="47">
        <f t="shared" si="0"/>
        <v>0</v>
      </c>
      <c r="I32" s="47"/>
      <c r="J32" s="47"/>
      <c r="K32" s="47"/>
      <c r="L32" s="7"/>
    </row>
    <row r="33" spans="1:12" ht="30">
      <c r="A33" s="18" t="s">
        <v>70</v>
      </c>
      <c r="B33" s="20" t="s">
        <v>69</v>
      </c>
      <c r="C33" s="10" t="s">
        <v>20</v>
      </c>
      <c r="D33" s="35"/>
      <c r="E33" s="36"/>
      <c r="F33" s="35"/>
      <c r="G33" s="37"/>
      <c r="H33" s="47">
        <f t="shared" si="0"/>
        <v>0</v>
      </c>
      <c r="I33" s="47"/>
      <c r="J33" s="47"/>
      <c r="K33" s="47"/>
      <c r="L33" s="7"/>
    </row>
    <row r="34" spans="1:12" ht="30">
      <c r="A34" s="18" t="s">
        <v>72</v>
      </c>
      <c r="B34" s="20" t="s">
        <v>71</v>
      </c>
      <c r="C34" s="10" t="s">
        <v>20</v>
      </c>
      <c r="D34" s="35"/>
      <c r="E34" s="35"/>
      <c r="F34" s="36"/>
      <c r="G34" s="37"/>
      <c r="H34" s="47">
        <f t="shared" si="0"/>
        <v>0</v>
      </c>
      <c r="I34" s="47"/>
      <c r="J34" s="47"/>
      <c r="K34" s="47"/>
      <c r="L34" s="7"/>
    </row>
    <row r="35" spans="1:12" ht="45">
      <c r="A35" s="57" t="s">
        <v>110</v>
      </c>
      <c r="B35" s="58" t="s">
        <v>73</v>
      </c>
      <c r="C35" s="59" t="s">
        <v>20</v>
      </c>
      <c r="D35" s="60"/>
      <c r="E35" s="60"/>
      <c r="F35" s="56"/>
      <c r="G35" s="41"/>
      <c r="H35" s="47">
        <f t="shared" si="0"/>
        <v>0</v>
      </c>
      <c r="I35" s="53"/>
      <c r="J35" s="47"/>
      <c r="K35" s="47"/>
      <c r="L35" s="7"/>
    </row>
    <row r="36" spans="1:12">
      <c r="A36" s="172" t="s">
        <v>111</v>
      </c>
      <c r="B36" s="20" t="s">
        <v>74</v>
      </c>
      <c r="C36" s="174" t="s">
        <v>20</v>
      </c>
      <c r="D36" s="35"/>
      <c r="E36" s="35"/>
      <c r="F36" s="35"/>
      <c r="G36" s="37"/>
      <c r="H36" s="47">
        <f t="shared" si="0"/>
        <v>0</v>
      </c>
      <c r="I36" s="47"/>
      <c r="J36" s="47"/>
      <c r="K36" s="47"/>
      <c r="L36" s="7"/>
    </row>
    <row r="37" spans="1:12">
      <c r="A37" s="172"/>
      <c r="B37" s="20" t="s">
        <v>75</v>
      </c>
      <c r="C37" s="174"/>
      <c r="D37" s="35"/>
      <c r="E37" s="36"/>
      <c r="F37" s="35"/>
      <c r="G37" s="37"/>
      <c r="H37" s="47">
        <f t="shared" si="0"/>
        <v>0</v>
      </c>
      <c r="I37" s="47"/>
      <c r="J37" s="47"/>
      <c r="K37" s="47"/>
      <c r="L37" s="7"/>
    </row>
    <row r="38" spans="1:12">
      <c r="A38" s="172"/>
      <c r="B38" s="20" t="s">
        <v>76</v>
      </c>
      <c r="C38" s="5"/>
      <c r="D38" s="35"/>
      <c r="E38" s="35"/>
      <c r="F38" s="36"/>
      <c r="G38" s="37"/>
      <c r="H38" s="47">
        <f t="shared" si="0"/>
        <v>0</v>
      </c>
      <c r="I38" s="47"/>
      <c r="J38" s="47"/>
      <c r="K38" s="47"/>
      <c r="L38" s="7"/>
    </row>
    <row r="39" spans="1:12">
      <c r="A39" s="172"/>
      <c r="B39" s="20" t="s">
        <v>77</v>
      </c>
      <c r="C39" s="5"/>
      <c r="D39" s="35"/>
      <c r="E39" s="35"/>
      <c r="F39" s="36"/>
      <c r="G39" s="37"/>
      <c r="H39" s="47">
        <f t="shared" si="0"/>
        <v>0</v>
      </c>
      <c r="I39" s="47"/>
      <c r="J39" s="47"/>
      <c r="K39" s="47"/>
      <c r="L39" s="7"/>
    </row>
    <row r="40" spans="1:12" ht="30">
      <c r="A40" s="18" t="s">
        <v>78</v>
      </c>
      <c r="B40" s="20" t="s">
        <v>79</v>
      </c>
      <c r="C40" s="10" t="s">
        <v>20</v>
      </c>
      <c r="D40" s="35"/>
      <c r="E40" s="35"/>
      <c r="F40" s="36"/>
      <c r="G40" s="37"/>
      <c r="H40" s="47">
        <f t="shared" si="0"/>
        <v>0</v>
      </c>
      <c r="I40" s="47"/>
      <c r="J40" s="47"/>
      <c r="K40" s="47"/>
      <c r="L40" s="7"/>
    </row>
    <row r="41" spans="1:12" ht="30">
      <c r="A41" s="18" t="s">
        <v>112</v>
      </c>
      <c r="B41" s="20" t="s">
        <v>80</v>
      </c>
      <c r="C41" s="10" t="s">
        <v>20</v>
      </c>
      <c r="D41" s="35"/>
      <c r="E41" s="35"/>
      <c r="F41" s="36"/>
      <c r="G41" s="37"/>
      <c r="H41" s="47">
        <f t="shared" si="0"/>
        <v>0</v>
      </c>
      <c r="I41" s="47"/>
      <c r="J41" s="47"/>
      <c r="K41" s="47"/>
      <c r="L41" s="7"/>
    </row>
    <row r="42" spans="1:12" ht="30">
      <c r="A42" s="179" t="s">
        <v>113</v>
      </c>
      <c r="B42" s="20" t="s">
        <v>81</v>
      </c>
      <c r="C42" s="174" t="s">
        <v>20</v>
      </c>
      <c r="D42" s="35"/>
      <c r="E42" s="35"/>
      <c r="F42" s="35"/>
      <c r="G42" s="37"/>
      <c r="H42" s="47">
        <f t="shared" si="0"/>
        <v>0</v>
      </c>
      <c r="I42" s="47"/>
      <c r="J42" s="47"/>
      <c r="K42" s="47"/>
      <c r="L42" s="7"/>
    </row>
    <row r="43" spans="1:12">
      <c r="A43" s="179"/>
      <c r="B43" s="20" t="s">
        <v>75</v>
      </c>
      <c r="C43" s="174"/>
      <c r="D43" s="35"/>
      <c r="E43" s="35"/>
      <c r="F43" s="35"/>
      <c r="G43" s="37"/>
      <c r="H43" s="47">
        <f t="shared" si="0"/>
        <v>0</v>
      </c>
      <c r="I43" s="47"/>
      <c r="J43" s="47"/>
      <c r="K43" s="47"/>
      <c r="L43" s="7"/>
    </row>
    <row r="44" spans="1:12">
      <c r="A44" s="179"/>
      <c r="B44" s="20" t="s">
        <v>76</v>
      </c>
      <c r="C44" s="174"/>
      <c r="D44" s="35"/>
      <c r="E44" s="35"/>
      <c r="F44" s="36"/>
      <c r="G44" s="37"/>
      <c r="H44" s="47">
        <f t="shared" si="0"/>
        <v>0</v>
      </c>
      <c r="I44" s="47"/>
      <c r="J44" s="47"/>
      <c r="K44" s="47"/>
      <c r="L44" s="7"/>
    </row>
    <row r="45" spans="1:12">
      <c r="A45" s="179"/>
      <c r="B45" s="20" t="s">
        <v>77</v>
      </c>
      <c r="C45" s="174"/>
      <c r="D45" s="35"/>
      <c r="E45" s="35"/>
      <c r="F45" s="36"/>
      <c r="G45" s="37"/>
      <c r="H45" s="47">
        <f t="shared" si="0"/>
        <v>0</v>
      </c>
      <c r="I45" s="47"/>
      <c r="J45" s="47"/>
      <c r="K45" s="47"/>
      <c r="L45" s="7"/>
    </row>
    <row r="46" spans="1:12">
      <c r="A46" s="179"/>
      <c r="B46" s="20" t="s">
        <v>82</v>
      </c>
      <c r="C46" s="174"/>
      <c r="D46" s="35"/>
      <c r="E46" s="35"/>
      <c r="F46" s="36"/>
      <c r="G46" s="37"/>
      <c r="H46" s="47">
        <f t="shared" si="0"/>
        <v>0</v>
      </c>
      <c r="I46" s="47"/>
      <c r="J46" s="47"/>
      <c r="K46" s="47"/>
      <c r="L46" s="7"/>
    </row>
    <row r="47" spans="1:12" ht="45">
      <c r="A47" s="18" t="s">
        <v>114</v>
      </c>
      <c r="B47" s="20" t="s">
        <v>83</v>
      </c>
      <c r="C47" s="10" t="s">
        <v>20</v>
      </c>
      <c r="D47" s="35"/>
      <c r="E47" s="35"/>
      <c r="F47" s="36"/>
      <c r="G47" s="37"/>
      <c r="H47" s="47">
        <f t="shared" si="0"/>
        <v>0</v>
      </c>
      <c r="I47" s="47"/>
      <c r="J47" s="47"/>
      <c r="K47" s="47"/>
      <c r="L47" s="7"/>
    </row>
    <row r="48" spans="1:12" ht="75">
      <c r="A48" s="18" t="s">
        <v>115</v>
      </c>
      <c r="B48" s="58" t="s">
        <v>84</v>
      </c>
      <c r="C48" s="59" t="s">
        <v>20</v>
      </c>
      <c r="D48" s="60"/>
      <c r="E48" s="60"/>
      <c r="F48" s="36"/>
      <c r="G48" s="37"/>
      <c r="H48" s="47">
        <f t="shared" si="0"/>
        <v>0</v>
      </c>
      <c r="I48" s="47"/>
      <c r="J48" s="47"/>
      <c r="K48" s="47"/>
      <c r="L48" s="7"/>
    </row>
    <row r="49" spans="1:12" ht="30">
      <c r="A49" s="18" t="s">
        <v>116</v>
      </c>
      <c r="B49" s="20" t="s">
        <v>85</v>
      </c>
      <c r="C49" s="10" t="s">
        <v>20</v>
      </c>
      <c r="D49" s="35"/>
      <c r="E49" s="35"/>
      <c r="F49" s="35"/>
      <c r="G49" s="37"/>
      <c r="H49" s="47">
        <f t="shared" si="0"/>
        <v>0</v>
      </c>
      <c r="I49" s="47"/>
      <c r="J49" s="47"/>
      <c r="K49" s="47"/>
      <c r="L49" s="7"/>
    </row>
    <row r="50" spans="1:12" ht="30">
      <c r="A50" s="172" t="s">
        <v>117</v>
      </c>
      <c r="B50" s="20" t="s">
        <v>86</v>
      </c>
      <c r="C50" s="174" t="s">
        <v>20</v>
      </c>
      <c r="D50" s="35"/>
      <c r="E50" s="35"/>
      <c r="F50" s="36"/>
      <c r="G50" s="37"/>
      <c r="H50" s="47">
        <f t="shared" si="0"/>
        <v>0</v>
      </c>
      <c r="I50" s="47"/>
      <c r="J50" s="47"/>
      <c r="K50" s="47"/>
      <c r="L50" s="7"/>
    </row>
    <row r="51" spans="1:12">
      <c r="A51" s="172"/>
      <c r="B51" s="20" t="s">
        <v>76</v>
      </c>
      <c r="C51" s="174"/>
      <c r="D51" s="35"/>
      <c r="E51" s="35"/>
      <c r="F51" s="36"/>
      <c r="G51" s="37"/>
      <c r="H51" s="47">
        <f t="shared" si="0"/>
        <v>0</v>
      </c>
      <c r="I51" s="47"/>
      <c r="J51" s="47"/>
      <c r="K51" s="47"/>
      <c r="L51" s="7"/>
    </row>
    <row r="52" spans="1:12">
      <c r="A52" s="172"/>
      <c r="B52" s="20" t="s">
        <v>77</v>
      </c>
      <c r="C52" s="174"/>
      <c r="D52" s="35"/>
      <c r="E52" s="35"/>
      <c r="F52" s="36"/>
      <c r="G52" s="37"/>
      <c r="H52" s="47">
        <f t="shared" si="0"/>
        <v>0</v>
      </c>
      <c r="I52" s="47"/>
      <c r="J52" s="47"/>
      <c r="K52" s="47"/>
      <c r="L52" s="7"/>
    </row>
    <row r="53" spans="1:12" ht="30">
      <c r="A53" s="57" t="s">
        <v>118</v>
      </c>
      <c r="B53" s="58" t="s">
        <v>87</v>
      </c>
      <c r="C53" s="59" t="s">
        <v>20</v>
      </c>
      <c r="D53" s="60"/>
      <c r="E53" s="60"/>
      <c r="F53" s="60"/>
      <c r="G53" s="61"/>
      <c r="H53" s="47">
        <f t="shared" si="0"/>
        <v>0</v>
      </c>
      <c r="I53" s="69"/>
      <c r="J53" s="47"/>
      <c r="K53" s="47"/>
      <c r="L53" s="7"/>
    </row>
    <row r="54" spans="1:12" ht="30">
      <c r="A54" s="18" t="s">
        <v>119</v>
      </c>
      <c r="B54" s="20" t="s">
        <v>88</v>
      </c>
      <c r="C54" s="10" t="s">
        <v>20</v>
      </c>
      <c r="D54" s="35"/>
      <c r="E54" s="35"/>
      <c r="F54" s="35"/>
      <c r="G54" s="37"/>
      <c r="H54" s="47">
        <f t="shared" si="0"/>
        <v>0</v>
      </c>
      <c r="I54" s="47"/>
      <c r="J54" s="47"/>
      <c r="K54" s="47"/>
      <c r="L54" s="7"/>
    </row>
    <row r="55" spans="1:12" ht="30">
      <c r="A55" s="18" t="s">
        <v>120</v>
      </c>
      <c r="B55" s="20" t="s">
        <v>89</v>
      </c>
      <c r="C55" s="10" t="s">
        <v>20</v>
      </c>
      <c r="D55" s="35"/>
      <c r="E55" s="35"/>
      <c r="F55" s="36"/>
      <c r="G55" s="37"/>
      <c r="H55" s="47">
        <f t="shared" si="0"/>
        <v>0</v>
      </c>
      <c r="I55" s="47"/>
      <c r="J55" s="47"/>
      <c r="K55" s="47"/>
      <c r="L55" s="7"/>
    </row>
    <row r="56" spans="1:12" ht="30">
      <c r="A56" s="18" t="s">
        <v>121</v>
      </c>
      <c r="B56" s="20" t="s">
        <v>90</v>
      </c>
      <c r="C56" s="10" t="s">
        <v>20</v>
      </c>
      <c r="D56" s="35"/>
      <c r="E56" s="35"/>
      <c r="F56" s="35"/>
      <c r="G56" s="37"/>
      <c r="H56" s="47">
        <f t="shared" si="0"/>
        <v>0</v>
      </c>
      <c r="I56" s="47"/>
      <c r="J56" s="47"/>
      <c r="K56" s="47"/>
      <c r="L56" s="7"/>
    </row>
    <row r="57" spans="1:12" ht="30">
      <c r="A57" s="18" t="s">
        <v>122</v>
      </c>
      <c r="B57" s="20" t="s">
        <v>91</v>
      </c>
      <c r="C57" s="10" t="s">
        <v>20</v>
      </c>
      <c r="D57" s="35"/>
      <c r="E57" s="35"/>
      <c r="F57" s="35"/>
      <c r="G57" s="37"/>
      <c r="H57" s="47">
        <f t="shared" si="0"/>
        <v>0</v>
      </c>
      <c r="I57" s="47"/>
      <c r="J57" s="47"/>
      <c r="K57" s="47"/>
      <c r="L57" s="7"/>
    </row>
    <row r="58" spans="1:12" ht="30">
      <c r="A58" s="18" t="s">
        <v>123</v>
      </c>
      <c r="B58" s="20" t="s">
        <v>92</v>
      </c>
      <c r="C58" s="10" t="s">
        <v>20</v>
      </c>
      <c r="D58" s="35"/>
      <c r="E58" s="35"/>
      <c r="F58" s="36"/>
      <c r="G58" s="37"/>
      <c r="H58" s="47">
        <f t="shared" si="0"/>
        <v>0</v>
      </c>
      <c r="I58" s="47"/>
      <c r="J58" s="47"/>
      <c r="K58" s="47"/>
      <c r="L58" s="7"/>
    </row>
    <row r="59" spans="1:12" ht="30">
      <c r="A59" s="57" t="s">
        <v>124</v>
      </c>
      <c r="B59" s="58" t="s">
        <v>93</v>
      </c>
      <c r="C59" s="59" t="s">
        <v>20</v>
      </c>
      <c r="D59" s="60"/>
      <c r="E59" s="60"/>
      <c r="F59" s="56"/>
      <c r="G59" s="41"/>
      <c r="H59" s="47">
        <f t="shared" si="0"/>
        <v>0</v>
      </c>
      <c r="I59" s="47"/>
      <c r="J59" s="47"/>
      <c r="K59" s="47"/>
      <c r="L59" s="7"/>
    </row>
    <row r="60" spans="1:12" ht="30">
      <c r="A60" s="18" t="s">
        <v>125</v>
      </c>
      <c r="B60" s="20" t="s">
        <v>94</v>
      </c>
      <c r="C60" s="10" t="s">
        <v>20</v>
      </c>
      <c r="D60" s="35"/>
      <c r="E60" s="35"/>
      <c r="F60" s="35"/>
      <c r="G60" s="37"/>
      <c r="H60" s="47">
        <f t="shared" si="0"/>
        <v>0</v>
      </c>
      <c r="I60" s="47"/>
      <c r="J60" s="47"/>
      <c r="K60" s="47"/>
      <c r="L60" s="7"/>
    </row>
    <row r="61" spans="1:12" ht="42.75">
      <c r="A61" s="18" t="s">
        <v>126</v>
      </c>
      <c r="B61" s="21" t="s">
        <v>95</v>
      </c>
      <c r="C61" s="10" t="s">
        <v>20</v>
      </c>
      <c r="D61" s="35"/>
      <c r="E61" s="36"/>
      <c r="F61" s="35"/>
      <c r="G61" s="37"/>
      <c r="H61" s="47">
        <f t="shared" si="0"/>
        <v>0</v>
      </c>
      <c r="I61" s="47"/>
      <c r="J61" s="47"/>
      <c r="K61" s="47"/>
      <c r="L61" s="7"/>
    </row>
    <row r="62" spans="1:12" ht="30">
      <c r="A62" s="172" t="s">
        <v>127</v>
      </c>
      <c r="B62" s="20" t="s">
        <v>96</v>
      </c>
      <c r="C62" s="174" t="s">
        <v>20</v>
      </c>
      <c r="D62" s="35"/>
      <c r="E62" s="35"/>
      <c r="F62" s="36"/>
      <c r="G62" s="37"/>
      <c r="H62" s="47">
        <f t="shared" si="0"/>
        <v>0</v>
      </c>
      <c r="I62" s="47"/>
      <c r="J62" s="47"/>
      <c r="K62" s="47"/>
      <c r="L62" s="7"/>
    </row>
    <row r="63" spans="1:12">
      <c r="A63" s="172"/>
      <c r="B63" s="20" t="s">
        <v>76</v>
      </c>
      <c r="C63" s="174"/>
      <c r="D63" s="35"/>
      <c r="E63" s="35"/>
      <c r="F63" s="36"/>
      <c r="G63" s="37"/>
      <c r="H63" s="47">
        <f t="shared" si="0"/>
        <v>0</v>
      </c>
      <c r="I63" s="47"/>
      <c r="J63" s="47"/>
      <c r="K63" s="47"/>
      <c r="L63" s="7"/>
    </row>
    <row r="64" spans="1:12">
      <c r="A64" s="172"/>
      <c r="B64" s="20" t="s">
        <v>77</v>
      </c>
      <c r="C64" s="174"/>
      <c r="D64" s="35"/>
      <c r="E64" s="35"/>
      <c r="F64" s="36"/>
      <c r="G64" s="37"/>
      <c r="H64" s="47">
        <f t="shared" si="0"/>
        <v>0</v>
      </c>
      <c r="I64" s="47"/>
      <c r="J64" s="47"/>
      <c r="K64" s="47"/>
      <c r="L64" s="7"/>
    </row>
    <row r="65" spans="1:12" ht="30">
      <c r="A65" s="172" t="s">
        <v>128</v>
      </c>
      <c r="B65" s="20" t="s">
        <v>97</v>
      </c>
      <c r="C65" s="174" t="s">
        <v>20</v>
      </c>
      <c r="D65" s="35"/>
      <c r="E65" s="35"/>
      <c r="F65" s="36"/>
      <c r="G65" s="37"/>
      <c r="H65" s="47">
        <f t="shared" si="0"/>
        <v>0</v>
      </c>
      <c r="I65" s="47"/>
      <c r="J65" s="47"/>
      <c r="K65" s="47"/>
      <c r="L65" s="7"/>
    </row>
    <row r="66" spans="1:12">
      <c r="A66" s="172"/>
      <c r="B66" s="20" t="s">
        <v>75</v>
      </c>
      <c r="C66" s="174"/>
      <c r="D66" s="60"/>
      <c r="E66" s="60"/>
      <c r="F66" s="70"/>
      <c r="G66" s="61"/>
      <c r="H66" s="47">
        <f t="shared" si="0"/>
        <v>0</v>
      </c>
      <c r="I66" s="69"/>
      <c r="J66" s="47"/>
      <c r="K66" s="47"/>
      <c r="L66" s="7"/>
    </row>
    <row r="67" spans="1:12">
      <c r="A67" s="172"/>
      <c r="B67" s="20" t="s">
        <v>76</v>
      </c>
      <c r="C67" s="174"/>
      <c r="D67" s="35"/>
      <c r="E67" s="35"/>
      <c r="F67" s="36"/>
      <c r="G67" s="37"/>
      <c r="H67" s="47">
        <f t="shared" si="0"/>
        <v>0</v>
      </c>
      <c r="I67" s="47"/>
      <c r="J67" s="47"/>
      <c r="K67" s="47"/>
      <c r="L67" s="7"/>
    </row>
    <row r="68" spans="1:12">
      <c r="A68" s="172"/>
      <c r="B68" s="20" t="s">
        <v>77</v>
      </c>
      <c r="C68" s="174"/>
      <c r="D68" s="35"/>
      <c r="E68" s="35"/>
      <c r="F68" s="36"/>
      <c r="G68" s="37"/>
      <c r="H68" s="47">
        <f t="shared" si="0"/>
        <v>0</v>
      </c>
      <c r="I68" s="47"/>
      <c r="J68" s="47"/>
      <c r="K68" s="47"/>
      <c r="L68" s="7"/>
    </row>
    <row r="69" spans="1:12">
      <c r="A69" s="172"/>
      <c r="B69" s="20" t="s">
        <v>98</v>
      </c>
      <c r="C69" s="174"/>
      <c r="D69" s="35"/>
      <c r="E69" s="35"/>
      <c r="F69" s="36"/>
      <c r="G69" s="37"/>
      <c r="H69" s="47">
        <f t="shared" si="0"/>
        <v>0</v>
      </c>
      <c r="I69" s="47"/>
      <c r="J69" s="47"/>
      <c r="K69" s="47"/>
      <c r="L69" s="7"/>
    </row>
    <row r="70" spans="1:12" ht="30">
      <c r="A70" s="18" t="s">
        <v>129</v>
      </c>
      <c r="B70" s="20" t="s">
        <v>99</v>
      </c>
      <c r="C70" s="10" t="s">
        <v>20</v>
      </c>
      <c r="D70" s="35"/>
      <c r="E70" s="35"/>
      <c r="F70" s="35"/>
      <c r="G70" s="37"/>
      <c r="H70" s="47">
        <f t="shared" si="0"/>
        <v>0</v>
      </c>
      <c r="I70" s="47"/>
      <c r="J70" s="47"/>
      <c r="K70" s="47"/>
      <c r="L70" s="7"/>
    </row>
    <row r="71" spans="1:12" ht="30">
      <c r="A71" s="57" t="s">
        <v>130</v>
      </c>
      <c r="B71" s="58" t="s">
        <v>147</v>
      </c>
      <c r="C71" s="59" t="s">
        <v>20</v>
      </c>
      <c r="D71" s="60"/>
      <c r="E71" s="60"/>
      <c r="F71" s="60"/>
      <c r="G71" s="61"/>
      <c r="H71" s="47">
        <f t="shared" si="0"/>
        <v>0</v>
      </c>
      <c r="I71" s="47"/>
      <c r="J71" s="47"/>
      <c r="K71" s="47"/>
      <c r="L71" s="7"/>
    </row>
    <row r="72" spans="1:12" ht="30">
      <c r="A72" s="18" t="s">
        <v>131</v>
      </c>
      <c r="B72" s="20" t="s">
        <v>100</v>
      </c>
      <c r="C72" s="10" t="s">
        <v>20</v>
      </c>
      <c r="D72" s="35"/>
      <c r="E72" s="35"/>
      <c r="F72" s="35"/>
      <c r="G72" s="37"/>
      <c r="H72" s="47">
        <f t="shared" si="0"/>
        <v>0</v>
      </c>
      <c r="I72" s="47"/>
      <c r="J72" s="47"/>
      <c r="K72" s="47"/>
      <c r="L72" s="7"/>
    </row>
    <row r="73" spans="1:12" ht="30">
      <c r="A73" s="57" t="s">
        <v>132</v>
      </c>
      <c r="B73" s="58" t="s">
        <v>101</v>
      </c>
      <c r="C73" s="59" t="s">
        <v>20</v>
      </c>
      <c r="D73" s="60"/>
      <c r="E73" s="60"/>
      <c r="F73" s="60"/>
      <c r="G73" s="61"/>
      <c r="H73" s="47">
        <f t="shared" si="0"/>
        <v>0</v>
      </c>
      <c r="I73" s="69"/>
      <c r="J73" s="69"/>
      <c r="K73" s="47"/>
      <c r="L73" s="7"/>
    </row>
    <row r="74" spans="1:12" ht="30">
      <c r="A74" s="18" t="s">
        <v>133</v>
      </c>
      <c r="B74" s="20" t="s">
        <v>102</v>
      </c>
      <c r="C74" s="10" t="s">
        <v>20</v>
      </c>
      <c r="D74" s="35"/>
      <c r="E74" s="35"/>
      <c r="F74" s="35"/>
      <c r="G74" s="37"/>
      <c r="H74" s="47">
        <f t="shared" si="0"/>
        <v>0</v>
      </c>
      <c r="I74" s="47"/>
      <c r="J74" s="47"/>
      <c r="K74" s="47"/>
      <c r="L74" s="7"/>
    </row>
    <row r="75" spans="1:12" ht="30">
      <c r="A75" s="18" t="s">
        <v>134</v>
      </c>
      <c r="B75" s="20" t="s">
        <v>103</v>
      </c>
      <c r="C75" s="10" t="s">
        <v>20</v>
      </c>
      <c r="D75" s="35"/>
      <c r="E75" s="35"/>
      <c r="F75" s="35"/>
      <c r="G75" s="37"/>
      <c r="H75" s="47">
        <f t="shared" si="0"/>
        <v>0</v>
      </c>
      <c r="I75" s="47"/>
      <c r="J75" s="47"/>
      <c r="K75" s="47"/>
      <c r="L75" s="7"/>
    </row>
    <row r="76" spans="1:12" ht="30">
      <c r="A76" s="18" t="s">
        <v>135</v>
      </c>
      <c r="B76" s="20" t="s">
        <v>104</v>
      </c>
      <c r="C76" s="10" t="s">
        <v>20</v>
      </c>
      <c r="D76" s="60"/>
      <c r="E76" s="60"/>
      <c r="F76" s="60"/>
      <c r="G76" s="41"/>
      <c r="H76" s="47">
        <f t="shared" si="0"/>
        <v>0</v>
      </c>
      <c r="I76" s="47"/>
      <c r="J76" s="47"/>
      <c r="K76" s="47"/>
      <c r="L76" s="7"/>
    </row>
    <row r="77" spans="1:12" ht="30">
      <c r="A77" s="18" t="s">
        <v>136</v>
      </c>
      <c r="B77" s="20" t="s">
        <v>105</v>
      </c>
      <c r="C77" s="10" t="s">
        <v>20</v>
      </c>
      <c r="D77" s="35"/>
      <c r="E77" s="35"/>
      <c r="F77" s="35"/>
      <c r="G77" s="37"/>
      <c r="H77" s="47">
        <f t="shared" si="0"/>
        <v>0</v>
      </c>
      <c r="I77" s="47"/>
      <c r="J77" s="47"/>
      <c r="K77" s="47"/>
      <c r="L77" s="7"/>
    </row>
    <row r="78" spans="1:12">
      <c r="A78" s="16" t="s">
        <v>137</v>
      </c>
      <c r="B78" s="8"/>
      <c r="C78" s="8"/>
      <c r="D78" s="39"/>
      <c r="E78" s="39"/>
      <c r="F78" s="39"/>
      <c r="G78" s="40"/>
      <c r="H78" s="47"/>
      <c r="I78" s="47"/>
      <c r="J78" s="47"/>
      <c r="K78" s="47"/>
      <c r="L78" s="7"/>
    </row>
    <row r="79" spans="1:12" ht="45">
      <c r="A79" s="50" t="s">
        <v>151</v>
      </c>
      <c r="B79" s="19" t="s">
        <v>22</v>
      </c>
      <c r="C79" s="10" t="s">
        <v>23</v>
      </c>
      <c r="D79" s="36"/>
      <c r="E79" s="36"/>
      <c r="F79" s="38"/>
      <c r="G79" s="37"/>
      <c r="H79" s="47"/>
      <c r="I79" s="47"/>
      <c r="J79" s="47"/>
      <c r="K79" s="47"/>
      <c r="L79" s="7"/>
    </row>
    <row r="80" spans="1:12" ht="42.75">
      <c r="A80" s="49" t="s">
        <v>25</v>
      </c>
      <c r="B80" s="15" t="s">
        <v>26</v>
      </c>
      <c r="C80" s="49" t="s">
        <v>20</v>
      </c>
      <c r="D80" s="52"/>
      <c r="E80" s="52"/>
      <c r="F80" s="78"/>
      <c r="G80" s="79"/>
      <c r="H80" s="77"/>
      <c r="I80" s="77"/>
      <c r="J80" s="77"/>
      <c r="K80" s="77"/>
      <c r="L80" s="7"/>
    </row>
    <row r="81" spans="1:12" ht="30">
      <c r="A81" s="10" t="s">
        <v>138</v>
      </c>
      <c r="B81" s="19" t="s">
        <v>139</v>
      </c>
      <c r="C81" s="10" t="s">
        <v>20</v>
      </c>
      <c r="D81" s="35"/>
      <c r="E81" s="35"/>
      <c r="F81" s="38"/>
      <c r="G81" s="37"/>
      <c r="H81" s="47"/>
      <c r="I81" s="47"/>
      <c r="J81" s="47"/>
      <c r="K81" s="47"/>
      <c r="L81" s="7"/>
    </row>
    <row r="82" spans="1:12">
      <c r="A82" s="170" t="s">
        <v>40</v>
      </c>
      <c r="B82" s="171"/>
      <c r="C82" s="171"/>
      <c r="D82" s="171"/>
      <c r="E82" s="171"/>
      <c r="F82" s="171"/>
      <c r="G82" s="171"/>
      <c r="H82" s="44"/>
      <c r="I82" s="47"/>
      <c r="J82" s="47"/>
      <c r="K82" s="47"/>
      <c r="L82" s="7"/>
    </row>
    <row r="83" spans="1:12" ht="74.25" customHeight="1">
      <c r="A83" s="172" t="s">
        <v>144</v>
      </c>
      <c r="B83" s="173" t="s">
        <v>27</v>
      </c>
      <c r="C83" s="174" t="s">
        <v>20</v>
      </c>
      <c r="D83" s="175"/>
      <c r="E83" s="175"/>
      <c r="F83" s="175"/>
      <c r="G83" s="176"/>
      <c r="H83" s="155"/>
      <c r="I83" s="164"/>
      <c r="J83" s="164"/>
      <c r="K83" s="164"/>
      <c r="L83" s="155"/>
    </row>
    <row r="84" spans="1:12">
      <c r="A84" s="172"/>
      <c r="B84" s="173"/>
      <c r="C84" s="174"/>
      <c r="D84" s="175"/>
      <c r="E84" s="175"/>
      <c r="F84" s="175"/>
      <c r="G84" s="177"/>
      <c r="H84" s="156"/>
      <c r="I84" s="165"/>
      <c r="J84" s="165"/>
      <c r="K84" s="165"/>
      <c r="L84" s="156"/>
    </row>
    <row r="85" spans="1:12" ht="57">
      <c r="A85" s="24" t="s">
        <v>153</v>
      </c>
      <c r="B85" s="12" t="s">
        <v>29</v>
      </c>
      <c r="C85" s="13" t="s">
        <v>20</v>
      </c>
      <c r="D85" s="51"/>
      <c r="E85" s="51"/>
      <c r="F85" s="51"/>
      <c r="G85" s="51"/>
      <c r="H85" s="72"/>
      <c r="I85" s="72"/>
      <c r="J85" s="72"/>
      <c r="K85" s="72"/>
      <c r="L85" s="7"/>
    </row>
    <row r="86" spans="1:12" ht="45">
      <c r="A86" s="11" t="s">
        <v>183</v>
      </c>
      <c r="B86" s="22" t="s">
        <v>140</v>
      </c>
      <c r="C86" s="11" t="s">
        <v>20</v>
      </c>
      <c r="D86" s="11"/>
      <c r="E86" s="11"/>
      <c r="F86" s="11"/>
      <c r="G86" s="32"/>
      <c r="H86" s="74"/>
      <c r="I86" s="75"/>
      <c r="J86" s="75"/>
      <c r="K86" s="75"/>
      <c r="L86" s="7"/>
    </row>
    <row r="87" spans="1:12" ht="30">
      <c r="A87" s="11" t="s">
        <v>184</v>
      </c>
      <c r="B87" s="22" t="s">
        <v>141</v>
      </c>
      <c r="C87" s="11" t="s">
        <v>20</v>
      </c>
      <c r="D87" s="11"/>
      <c r="E87" s="11"/>
      <c r="F87" s="11"/>
      <c r="G87" s="32"/>
      <c r="H87" s="74"/>
      <c r="I87" s="75"/>
      <c r="J87" s="75"/>
      <c r="K87" s="75"/>
      <c r="L87" s="7"/>
    </row>
    <row r="88" spans="1:12" ht="30">
      <c r="A88" s="11" t="s">
        <v>185</v>
      </c>
      <c r="B88" s="22" t="s">
        <v>148</v>
      </c>
      <c r="C88" s="11" t="s">
        <v>20</v>
      </c>
      <c r="D88" s="11"/>
      <c r="E88" s="11"/>
      <c r="F88" s="11"/>
      <c r="G88" s="32"/>
      <c r="H88" s="74"/>
      <c r="I88" s="75"/>
      <c r="J88" s="75"/>
      <c r="K88" s="75"/>
      <c r="L88" s="7"/>
    </row>
    <row r="89" spans="1:12" ht="30">
      <c r="A89" s="11" t="s">
        <v>186</v>
      </c>
      <c r="B89" s="22" t="s">
        <v>142</v>
      </c>
      <c r="C89" s="23" t="s">
        <v>20</v>
      </c>
      <c r="D89" s="11"/>
      <c r="E89" s="11"/>
      <c r="F89" s="11"/>
      <c r="G89" s="32"/>
      <c r="H89" s="74"/>
      <c r="I89" s="75"/>
      <c r="J89" s="75"/>
      <c r="K89" s="75"/>
      <c r="L89" s="7"/>
    </row>
    <row r="90" spans="1:12" ht="30">
      <c r="A90" s="11" t="s">
        <v>187</v>
      </c>
      <c r="B90" s="22" t="s">
        <v>143</v>
      </c>
      <c r="C90" s="11" t="s">
        <v>20</v>
      </c>
      <c r="D90" s="11"/>
      <c r="E90" s="11"/>
      <c r="F90" s="9"/>
      <c r="G90" s="32"/>
      <c r="H90" s="74"/>
      <c r="I90" s="75"/>
      <c r="J90" s="75"/>
      <c r="K90" s="75"/>
      <c r="L90" s="7"/>
    </row>
    <row r="91" spans="1:12">
      <c r="A91" s="169" t="s">
        <v>145</v>
      </c>
      <c r="B91" s="169"/>
      <c r="C91" s="169"/>
      <c r="D91" s="169"/>
      <c r="E91" s="169"/>
      <c r="F91" s="169"/>
      <c r="G91" s="169"/>
      <c r="H91" s="74"/>
      <c r="I91" s="73"/>
      <c r="J91" s="73"/>
      <c r="K91" s="73"/>
      <c r="L91" s="7"/>
    </row>
    <row r="92" spans="1:12" ht="51">
      <c r="A92" s="1" t="s">
        <v>154</v>
      </c>
      <c r="B92" s="6" t="s">
        <v>30</v>
      </c>
      <c r="C92" s="1" t="s">
        <v>20</v>
      </c>
      <c r="D92" s="1"/>
      <c r="E92" s="5"/>
      <c r="F92" s="1"/>
      <c r="G92" s="32"/>
      <c r="H92" s="74"/>
      <c r="I92" s="47"/>
      <c r="J92" s="47"/>
      <c r="K92" s="47"/>
      <c r="L92" s="7"/>
    </row>
    <row r="93" spans="1:12">
      <c r="A93" s="76"/>
      <c r="B93" s="139" t="s">
        <v>34</v>
      </c>
      <c r="C93" s="139"/>
      <c r="D93" s="71"/>
      <c r="E93" s="48"/>
      <c r="F93" s="48"/>
      <c r="G93" s="34"/>
      <c r="H93" s="77"/>
      <c r="I93" s="77"/>
      <c r="J93" s="77"/>
      <c r="K93" s="77"/>
      <c r="L93" s="7"/>
    </row>
    <row r="94" spans="1:12">
      <c r="H94" s="54"/>
      <c r="I94" s="55"/>
      <c r="J94" s="55"/>
      <c r="K94" s="55"/>
    </row>
  </sheetData>
  <mergeCells count="72">
    <mergeCell ref="F1:H6"/>
    <mergeCell ref="B7:G9"/>
    <mergeCell ref="H12:H14"/>
    <mergeCell ref="I12:K13"/>
    <mergeCell ref="H83:H84"/>
    <mergeCell ref="I83:I84"/>
    <mergeCell ref="J83:J84"/>
    <mergeCell ref="K83:K84"/>
    <mergeCell ref="J16:J18"/>
    <mergeCell ref="K16:K18"/>
    <mergeCell ref="J20:J21"/>
    <mergeCell ref="K20:K21"/>
    <mergeCell ref="G20:G21"/>
    <mergeCell ref="A22:G22"/>
    <mergeCell ref="A23:A24"/>
    <mergeCell ref="B23:B24"/>
    <mergeCell ref="A12:A14"/>
    <mergeCell ref="A15:G15"/>
    <mergeCell ref="A16:A18"/>
    <mergeCell ref="B16:B18"/>
    <mergeCell ref="D16:D18"/>
    <mergeCell ref="E16:E18"/>
    <mergeCell ref="F16:F18"/>
    <mergeCell ref="G16:G18"/>
    <mergeCell ref="B12:B14"/>
    <mergeCell ref="C12:C14"/>
    <mergeCell ref="D12:G12"/>
    <mergeCell ref="D13:G13"/>
    <mergeCell ref="C23:C24"/>
    <mergeCell ref="D23:D24"/>
    <mergeCell ref="E23:E24"/>
    <mergeCell ref="F23:F24"/>
    <mergeCell ref="G23:G24"/>
    <mergeCell ref="F20:F21"/>
    <mergeCell ref="A62:A64"/>
    <mergeCell ref="C62:C64"/>
    <mergeCell ref="A65:A69"/>
    <mergeCell ref="C65:C69"/>
    <mergeCell ref="A36:A39"/>
    <mergeCell ref="A42:A46"/>
    <mergeCell ref="C36:C37"/>
    <mergeCell ref="C42:C46"/>
    <mergeCell ref="A50:A52"/>
    <mergeCell ref="C50:C52"/>
    <mergeCell ref="A20:A21"/>
    <mergeCell ref="B20:B21"/>
    <mergeCell ref="C20:C21"/>
    <mergeCell ref="D20:D21"/>
    <mergeCell ref="E20:E21"/>
    <mergeCell ref="A91:G91"/>
    <mergeCell ref="B93:C93"/>
    <mergeCell ref="A82:G82"/>
    <mergeCell ref="A83:A84"/>
    <mergeCell ref="B83:B84"/>
    <mergeCell ref="C83:C84"/>
    <mergeCell ref="D83:D84"/>
    <mergeCell ref="E83:E84"/>
    <mergeCell ref="F83:F84"/>
    <mergeCell ref="G83:G84"/>
    <mergeCell ref="L12:L14"/>
    <mergeCell ref="L23:L24"/>
    <mergeCell ref="L83:L84"/>
    <mergeCell ref="K23:K24"/>
    <mergeCell ref="H23:H24"/>
    <mergeCell ref="I23:I24"/>
    <mergeCell ref="H16:H18"/>
    <mergeCell ref="I16:I18"/>
    <mergeCell ref="H20:H21"/>
    <mergeCell ref="I20:I21"/>
    <mergeCell ref="J23:J24"/>
    <mergeCell ref="L16:L18"/>
    <mergeCell ref="L20:L21"/>
  </mergeCells>
  <pageMargins left="0.19685039370078741" right="0.19685039370078741" top="0.19685039370078741" bottom="0.19685039370078741" header="0" footer="0"/>
  <pageSetup paperSize="9" scale="73" orientation="landscape" r:id="rId1"/>
  <rowBreaks count="3" manualBreakCount="3">
    <brk id="26" max="11" man="1"/>
    <brk id="54" max="11" man="1"/>
    <brk id="8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Додаток 1</vt:lpstr>
      <vt:lpstr>Додаток 2</vt:lpstr>
      <vt:lpstr>Лист3</vt:lpstr>
      <vt:lpstr>'Додаток 1'!Область_печати</vt:lpstr>
      <vt:lpstr>'Додаток 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pos_sovetI</dc:creator>
  <cp:lastModifiedBy>KMS</cp:lastModifiedBy>
  <cp:lastPrinted>2022-12-22T12:05:48Z</cp:lastPrinted>
  <dcterms:created xsi:type="dcterms:W3CDTF">2022-01-31T09:45:21Z</dcterms:created>
  <dcterms:modified xsi:type="dcterms:W3CDTF">2022-12-22T12:06:25Z</dcterms:modified>
</cp:coreProperties>
</file>